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f9adab8a9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b7a127a0b4b3da32a72ac9661a027.psmdcp" Id="R2fe587ec2c14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0" i="1"/>
  <x:c r="D10" i="1"/>
  <x:c r="E10" i="1"/>
  <x:c r="B14" i="1"/>
  <x:c r="B18" i="1"/>
  <x:c r="B21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6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<x:sst xmlns:x="http://schemas.openxmlformats.org/spreadsheetml/2006/main">
  <x:si>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</x:si>
  <x:si>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Ticari borçlar - Kurşun Kağıdı (Mutabakat Özeti)</x:t>
  </x:si>
  <x:si>
    <x:t>Finansal Durum Tablosu | 2025 hesap dönemi | BOBİ FRS</x:t>
  </x:si>
  <x:si>
    <x:t>Oluşturma Tarihi: 16.10.2026 04:26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</x:si>
  <x:si>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</x:si>
  <x:si>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</x:si>
  <x:si>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</x:si>
  <x:si>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</x:si>
  <x:si>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</x:si>
  <x:si>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</x:si>
  <x:si>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320</x:t>
  </x:si>
  <x:si>
    <x:t>Satıcılar</x:t>
  </x:si>
  <x:si>
    <x:t>321</x:t>
  </x:si>
  <x:si>
    <x:t>Borç Senetleri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</x:si>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</x:sst>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2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1"/>
  <x:sheetViews>
    <x:sheetView workbookViewId="0"/>
  </x:sheetViews>
  <x:sheetFormatPr defaultRowHeight="15"/>
  <x:cols>
    <x:col min="1" max="1" width="52.282054" style="0" customWidth="1"/>
    <x:col min="2" max="2" width="22.567768" style="0" customWidth="1"/>
    <x:col min="3" max="3" width="11.996339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7">
      <x:c r="A8" s="7" t="s">
        <x:v>10</x:v>
      </x:c>
      <x:c r="B8" s="8" t="s">
        <x:v>11</x:v>
      </x:c>
      <x:c r="C8" s="9">
        <x:v>3400000</x:v>
      </x:c>
      <x:c r="D8" s="9">
        <x:v>3400000</x:v>
      </x:c>
      <x:c r="E8" s="10">
        <x:v>3950000</x:v>
      </x:c>
    </x:row>
    <x:row r="9" spans="1:7">
      <x:c r="A9" s="7" t="s">
        <x:v>12</x:v>
      </x:c>
      <x:c r="B9" s="8" t="s">
        <x:v>13</x:v>
      </x:c>
      <x:c r="C9" s="9">
        <x:v>650000</x:v>
      </x:c>
      <x:c r="D9" s="9">
        <x:v>650000</x:v>
      </x:c>
      <x:c r="E9" s="10">
        <x:v>800000</x:v>
      </x:c>
    </x:row>
    <x:row r="10" spans="1:7">
      <x:c r="A10" s="11"/>
      <x:c r="B10" s="12" t="s">
        <x:v>14</x:v>
      </x:c>
      <x:c r="C10" s="13">
        <x:f>SUM(C8:C9)</x:f>
      </x:c>
      <x:c r="D10" s="13">
        <x:f>SUM(D8:D9)</x:f>
      </x:c>
      <x:c r="E10" s="14">
        <x:f>SUM(E8:E9)</x:f>
      </x:c>
    </x:row>
    <x:row r="12" spans="1:7">
      <x:c r="A12" s="3" t="s">
        <x:v>15</x:v>
      </x:c>
    </x:row>
    <x:row r="13" spans="1:7">
      <x:c r="A13" s="15" t="s">
        <x:v>16</x:v>
      </x:c>
      <x:c r="B13" s="16">
        <x:v>4050000</x:v>
      </x:c>
    </x:row>
    <x:row r="14" spans="1:7">
      <x:c r="A14" s="17" t="s">
        <x:v>17</x:v>
      </x:c>
      <x:c r="B14" s="10">
        <x:f>B15-B13</x:f>
      </x:c>
    </x:row>
    <x:row r="15" spans="1:7">
      <x:c r="A15" s="17" t="s">
        <x:v>18</x:v>
      </x:c>
      <x:c r="B15" s="10">
        <x:v>4750000</x:v>
      </x:c>
    </x:row>
    <x:row r="16" spans="1:7">
      <x:c r="A16" s="17" t="s">
        <x:v>19</x:v>
      </x:c>
      <x:c r="B16" s="10">
        <x:v>0</x:v>
      </x:c>
    </x:row>
    <x:row r="17" spans="1:7">
      <x:c r="A17" s="17" t="s">
        <x:v>20</x:v>
      </x:c>
      <x:c r="B17" s="10">
        <x:v>4750000</x:v>
      </x:c>
    </x:row>
    <x:row r="18" spans="1:7">
      <x:c r="A18" s="17" t="s">
        <x:v>21</x:v>
      </x:c>
      <x:c r="B18" s="10">
        <x:f>B17-B15</x:f>
      </x:c>
    </x:row>
    <x:row r="19" spans="1:7">
      <x:c r="A19" s="17" t="s">
        <x:v>22</x:v>
      </x:c>
      <x:c r="B19" s="10">
        <x:v>4750000</x:v>
      </x:c>
    </x:row>
    <x:row r="20" spans="1:7">
      <x:c r="A20" s="17" t="s">
        <x:v>23</x:v>
      </x:c>
      <x:c r="B20" s="10">
        <x:v>4050000</x:v>
      </x:c>
    </x:row>
    <x:row r="21" spans="1:7">
      <x:c r="A21" s="18" t="s">
        <x:v>24</x:v>
      </x:c>
      <x:c r="B21" s="19">
        <x:f>IFERROR(ROUND((B19-B20)/ABS(B20)*100,1),"-")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