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759b219d1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c6b80f1254b48bc364d30885a3fc6.psmdcp" Id="R116c736f9988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4" i="1"/>
  <x:c r="D14" i="1"/>
  <x:c r="E14" i="1"/>
  <x:c r="B18" i="1"/>
  <x:c r="B22" i="1"/>
  <x:c r="B25" i="1"/>
  <x:c r="F36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20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<x:sst xmlns:x="http://schemas.openxmlformats.org/spreadsheetml/2006/main">
  <x:si>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</x:si>
  <x:si>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Stoklar - Kurşun Kağıdı (Mutabakat Özeti)</x:t>
  </x:si>
  <x:si>
    <x:t>Finansal Durum Tablosu | 2025 hesap dönemi | BOBİ FRS</x:t>
  </x:si>
  <x:si>
    <x:t>Oluşturma Tarihi: 16.10.2026 04:26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</x:si>
  <x:si>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</x:si>
  <x:si>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</x:si>
  <x:si>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</x:si>
  <x:si>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</x:si>
  <x:si>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</x:si>
  <x:si>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</x:si>
  <x:si>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150</x:t>
  </x:si>
  <x:si>
    <x:t>İlk Madde ve Malzeme</x:t>
  </x:si>
  <x:si>
    <x:t>151</x:t>
  </x:si>
  <x:si>
    <x:t>Yarı Mamuller - Üretim</x:t>
  </x:si>
  <x:si>
    <x:t>152</x:t>
  </x:si>
  <x:si>
    <x:t>Mamuller</x:t>
  </x:si>
  <x:si>
    <x:t>153</x:t>
  </x:si>
  <x:si>
    <x:t>Ticari Mallar</x:t>
  </x:si>
  <x:si>
    <x:t>158</x:t>
  </x:si>
  <x:si>
    <x:t>Stok Değer Düşüklüğü Karşılığı (-)</x:t>
  </x:si>
  <x:si>
    <x:t>159</x:t>
  </x:si>
  <x:si>
    <x:t>Verilen Sipariş Avansları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</x:si>
  <x:si>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</x:si>
  <x:si>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</x:si>
  <x:si>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</x:si>
  <x:si>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</x:si>
  <x:si>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</x:si>
  <x:si>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</x:si>
  <x:si>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</x:si>
  <x:si>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</x:si>
  <x:si>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</x:si>
  <x:si>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</x:si>
  <x:si>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</x:si>
  <x:si>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</x:si>
  <x:si>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</x:si>
  <x:si>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</x:si>
  <x:si>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</x:si>
  <x:si>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</x:si>
  <x:si>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</x:si>
  <x:si>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</x:si>
  <x:si>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</x:si>
  <x:si>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</x:si>
  <x:si>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DÜZ-492</x:t>
  </x:si>
  <x:si>
    <x:t>Değerleme</x:t>
  </x:si>
  <x:si>
    <x:t>158 - Stok Değer Düşüklüğü Karşılığı</x:t>
  </x:si>
  <x:si>
    <x:t>654 - Karşılık Giderleri</x:t>
  </x:si>
  <x:si>
    <x:t>Stok değer düşüklüğü karşılığı yetersizliği (SUP-004)</x:t>
  </x:si>
  <x:si>
    <x:t>Ölçüm ve muhasebeleştirme</x:t>
  </x:si>
  <x:si>
    <x:t>DÜZ-494</x:t>
  </x:si>
  <x:si>
    <x:t>Enflasyon Düzeltmesi</x:t>
  </x:si>
  <x:si>
    <x:t>15 - Stoklar</x:t>
  </x:si>
  <x:si>
    <x:t>- - Net Parasal Pozisyon Kazancı/Kaybı</x:t>
  </x:si>
  <x:si>
    <x:t>150 Stoklar için TÜFE esaslı BOBİ FRS enflasyon düzeltmesi</x:t>
  </x:si>
  <x:si>
    <x:t>DÜZ-495</x:t>
  </x:si>
  <x:si>
    <x:t>151 Stoklar için TÜFE esaslı BOBİ FRS enflasyon düzeltmesi</x:t>
  </x:si>
  <x:si>
    <x:t>DÜZ-496</x:t>
  </x:si>
  <x:si>
    <x:t>152 Stoklar için TÜFE esaslı BOBİ FRS enflasyon düzeltmesi</x:t>
  </x:si>
  <x:si>
    <x:t>DÜZ-497</x:t>
  </x:si>
  <x:si>
    <x:t>153 Stoklar için TÜFE esaslı BOBİ FRS enflasyon düzeltmesi</x:t>
  </x:si>
  <x:si>
    <x:t>DÜZ-498</x:t>
  </x:si>
  <x:si>
    <x:t>158 Stoklar için TÜFE esaslı BOBİ FRS enflasyon düzeltmesi</x:t>
  </x:si>
  <x:si>
    <x:t>DÜZ-499</x:t>
  </x:si>
  <x:si>
    <x:t>159 Stoklar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</x:si>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</x:sst>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52.282054" style="0" customWidth="1"/>
    <x:col min="2" max="2" width="30.282054" style="0" customWidth="1"/>
    <x:col min="3" max="3" width="19.996339" style="0" customWidth="1"/>
    <x:col min="4" max="4" width="32.853482" style="0" customWidth="1"/>
    <x:col min="5" max="5" width="34.853482" style="0" customWidth="1"/>
    <x:col min="6" max="6" width="10.567768" style="0" customWidth="1"/>
    <x:col min="7" max="7" width="52.996339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1500000</x:v>
      </x:c>
      <x:c r="D8" s="9">
        <x:v>1500000</x:v>
      </x:c>
      <x:c r="E8" s="10">
        <x:v>1850000</x:v>
      </x:c>
    </x:row>
    <x:row r="9" spans="1:8">
      <x:c r="A9" s="7" t="s">
        <x:v>12</x:v>
      </x:c>
      <x:c r="B9" s="8" t="s">
        <x:v>13</x:v>
      </x:c>
      <x:c r="C9" s="9">
        <x:v>610000</x:v>
      </x:c>
      <x:c r="D9" s="9">
        <x:v>610000</x:v>
      </x:c>
      <x:c r="E9" s="10">
        <x:v>720000</x:v>
      </x:c>
    </x:row>
    <x:row r="10" spans="1:8">
      <x:c r="A10" s="7" t="s">
        <x:v>14</x:v>
      </x:c>
      <x:c r="B10" s="8" t="s">
        <x:v>15</x:v>
      </x:c>
      <x:c r="C10" s="9">
        <x:v>1750000</x:v>
      </x:c>
      <x:c r="D10" s="9">
        <x:v>1750000</x:v>
      </x:c>
      <x:c r="E10" s="10">
        <x:v>2100000</x:v>
      </x:c>
    </x:row>
    <x:row r="11" spans="1:8">
      <x:c r="A11" s="7" t="s">
        <x:v>16</x:v>
      </x:c>
      <x:c r="B11" s="8" t="s">
        <x:v>17</x:v>
      </x:c>
      <x:c r="C11" s="9">
        <x:v>3600000</x:v>
      </x:c>
      <x:c r="D11" s="9">
        <x:v>3600000</x:v>
      </x:c>
      <x:c r="E11" s="10">
        <x:v>4200000</x:v>
      </x:c>
    </x:row>
    <x:row r="12" spans="1:8">
      <x:c r="A12" s="7" t="s">
        <x:v>18</x:v>
      </x:c>
      <x:c r="B12" s="8" t="s">
        <x:v>19</x:v>
      </x:c>
      <x:c r="C12" s="9">
        <x:v>-60000</x:v>
      </x:c>
      <x:c r="D12" s="9">
        <x:v>-60000</x:v>
      </x:c>
      <x:c r="E12" s="10">
        <x:v>-120000</x:v>
      </x:c>
    </x:row>
    <x:row r="13" spans="1:8">
      <x:c r="A13" s="7" t="s">
        <x:v>20</x:v>
      </x:c>
      <x:c r="B13" s="8" t="s">
        <x:v>21</x:v>
      </x:c>
      <x:c r="C13" s="9">
        <x:v>140000</x:v>
      </x:c>
      <x:c r="D13" s="9">
        <x:v>140000</x:v>
      </x:c>
      <x:c r="E13" s="10">
        <x:v>210000</x:v>
      </x:c>
    </x:row>
    <x:row r="14" spans="1:8">
      <x:c r="A14" s="11"/>
      <x:c r="B14" s="12" t="s">
        <x:v>22</x:v>
      </x:c>
      <x:c r="C14" s="13">
        <x:f>SUM(C8:C13)</x:f>
      </x:c>
      <x:c r="D14" s="13">
        <x:f>SUM(D8:D13)</x:f>
      </x:c>
      <x:c r="E14" s="14">
        <x:f>SUM(E8:E13)</x:f>
      </x:c>
    </x:row>
    <x:row r="16" spans="1:8">
      <x:c r="A16" s="3" t="s">
        <x:v>23</x:v>
      </x:c>
    </x:row>
    <x:row r="17" spans="1:8">
      <x:c r="A17" s="15" t="s">
        <x:v>24</x:v>
      </x:c>
      <x:c r="B17" s="16">
        <x:v>7540000</x:v>
      </x:c>
    </x:row>
    <x:row r="18" spans="1:8">
      <x:c r="A18" s="17" t="s">
        <x:v>25</x:v>
      </x:c>
      <x:c r="B18" s="10">
        <x:f>B19-B17</x:f>
      </x:c>
    </x:row>
    <x:row r="19" spans="1:8">
      <x:c r="A19" s="17" t="s">
        <x:v>26</x:v>
      </x:c>
      <x:c r="B19" s="10">
        <x:v>8960000</x:v>
      </x:c>
    </x:row>
    <x:row r="20" spans="1:8">
      <x:c r="A20" s="17" t="s">
        <x:v>27</x:v>
      </x:c>
      <x:c r="B20" s="10">
        <x:v>388708.88</x:v>
      </x:c>
    </x:row>
    <x:row r="21" spans="1:8">
      <x:c r="A21" s="17" t="s">
        <x:v>28</x:v>
      </x:c>
      <x:c r="B21" s="10">
        <x:v>8865000</x:v>
      </x:c>
    </x:row>
    <x:row r="22" spans="1:8">
      <x:c r="A22" s="17" t="s">
        <x:v>29</x:v>
      </x:c>
      <x:c r="B22" s="10">
        <x:f>B21-B19</x:f>
      </x:c>
    </x:row>
    <x:row r="23" spans="1:8">
      <x:c r="A23" s="17" t="s">
        <x:v>30</x:v>
      </x:c>
      <x:c r="B23" s="10">
        <x:v>9253708.88</x:v>
      </x:c>
    </x:row>
    <x:row r="24" spans="1:8">
      <x:c r="A24" s="17" t="s">
        <x:v>31</x:v>
      </x:c>
      <x:c r="B24" s="10">
        <x:v>7540000</x:v>
      </x:c>
    </x:row>
    <x:row r="25" spans="1:8">
      <x:c r="A25" s="18" t="s">
        <x:v>32</x:v>
      </x:c>
      <x:c r="B25" s="19">
        <x:f>IFERROR(ROUND((B23-B24)/ABS(B24)*100,1),"-")</x:f>
      </x:c>
    </x:row>
    <x:row r="27" spans="1:8">
      <x:c r="A27" s="3" t="s">
        <x:v>33</x:v>
      </x:c>
    </x:row>
    <x:row r="28" spans="1:8">
      <x:c r="A28" s="4" t="s">
        <x:v>34</x:v>
      </x:c>
      <x:c r="B28" s="5" t="s">
        <x:v>35</x:v>
      </x:c>
      <x:c r="C28" s="5" t="s">
        <x:v>36</x:v>
      </x:c>
      <x:c r="D28" s="5" t="s">
        <x:v>37</x:v>
      </x:c>
      <x:c r="E28" s="5" t="s">
        <x:v>38</x:v>
      </x:c>
      <x:c r="F28" s="5" t="s">
        <x:v>39</x:v>
      </x:c>
      <x:c r="G28" s="6" t="s">
        <x:v>40</x:v>
      </x:c>
      <x:c r="H28" s="20" t="s">
        <x:v>41</x:v>
      </x:c>
    </x:row>
    <x:row r="29" spans="1:8">
      <x:c r="A29" s="7" t="s">
        <x:v>42</x:v>
      </x:c>
      <x:c r="B29" s="8">
        <x:v>2025</x:v>
      </x:c>
      <x:c r="C29" s="8" t="s">
        <x:v>43</x:v>
      </x:c>
      <x:c r="D29" s="8" t="s">
        <x:v>44</x:v>
      </x:c>
      <x:c r="E29" s="8" t="s">
        <x:v>45</x:v>
      </x:c>
      <x:c r="F29" s="9">
        <x:v>-95000</x:v>
      </x:c>
      <x:c r="G29" s="21" t="s">
        <x:v>46</x:v>
      </x:c>
      <x:c r="H29" s="0" t="s">
        <x:v>47</x:v>
      </x:c>
    </x:row>
    <x:row r="30" spans="1:8">
      <x:c r="A30" s="7" t="s">
        <x:v>48</x:v>
      </x:c>
      <x:c r="B30" s="8">
        <x:v>2025</x:v>
      </x:c>
      <x:c r="C30" s="8" t="s">
        <x:v>49</x:v>
      </x:c>
      <x:c r="D30" s="8" t="s">
        <x:v>50</x:v>
      </x:c>
      <x:c r="E30" s="8" t="s">
        <x:v>51</x:v>
      </x:c>
      <x:c r="F30" s="9">
        <x:v>142988.18</x:v>
      </x:c>
      <x:c r="G30" s="21" t="s">
        <x:v>52</x:v>
      </x:c>
      <x:c r="H30" s="0" t="s">
        <x:v>47</x:v>
      </x:c>
    </x:row>
    <x:row r="31" spans="1:8">
      <x:c r="A31" s="7" t="s">
        <x:v>53</x:v>
      </x:c>
      <x:c r="B31" s="8">
        <x:v>2025</x:v>
      </x:c>
      <x:c r="C31" s="8" t="s">
        <x:v>49</x:v>
      </x:c>
      <x:c r="D31" s="8" t="s">
        <x:v>50</x:v>
      </x:c>
      <x:c r="E31" s="8" t="s">
        <x:v>51</x:v>
      </x:c>
      <x:c r="F31" s="9">
        <x:v>31378.33</x:v>
      </x:c>
      <x:c r="G31" s="21" t="s">
        <x:v>54</x:v>
      </x:c>
      <x:c r="H31" s="0" t="s">
        <x:v>47</x:v>
      </x:c>
    </x:row>
    <x:row r="32" spans="1:8">
      <x:c r="A32" s="7" t="s">
        <x:v>55</x:v>
      </x:c>
      <x:c r="B32" s="8">
        <x:v>2025</x:v>
      </x:c>
      <x:c r="C32" s="8" t="s">
        <x:v>49</x:v>
      </x:c>
      <x:c r="D32" s="8" t="s">
        <x:v>50</x:v>
      </x:c>
      <x:c r="E32" s="8" t="s">
        <x:v>51</x:v>
      </x:c>
      <x:c r="F32" s="9">
        <x:v>36974.55</x:v>
      </x:c>
      <x:c r="G32" s="21" t="s">
        <x:v>56</x:v>
      </x:c>
      <x:c r="H32" s="0" t="s">
        <x:v>47</x:v>
      </x:c>
    </x:row>
    <x:row r="33" spans="1:8">
      <x:c r="A33" s="7" t="s">
        <x:v>57</x:v>
      </x:c>
      <x:c r="B33" s="8">
        <x:v>2025</x:v>
      </x:c>
      <x:c r="C33" s="8" t="s">
        <x:v>49</x:v>
      </x:c>
      <x:c r="D33" s="8" t="s">
        <x:v>50</x:v>
      </x:c>
      <x:c r="E33" s="8" t="s">
        <x:v>51</x:v>
      </x:c>
      <x:c r="F33" s="9">
        <x:v>183040.28</x:v>
      </x:c>
      <x:c r="G33" s="21" t="s">
        <x:v>58</x:v>
      </x:c>
      <x:c r="H33" s="0" t="s">
        <x:v>47</x:v>
      </x:c>
    </x:row>
    <x:row r="34" spans="1:8">
      <x:c r="A34" s="7" t="s">
        <x:v>59</x:v>
      </x:c>
      <x:c r="B34" s="8">
        <x:v>2025</x:v>
      </x:c>
      <x:c r="C34" s="8" t="s">
        <x:v>49</x:v>
      </x:c>
      <x:c r="D34" s="8" t="s">
        <x:v>50</x:v>
      </x:c>
      <x:c r="E34" s="8" t="s">
        <x:v>51</x:v>
      </x:c>
      <x:c r="F34" s="9">
        <x:v>-9369.92</x:v>
      </x:c>
      <x:c r="G34" s="21" t="s">
        <x:v>60</x:v>
      </x:c>
      <x:c r="H34" s="0" t="s">
        <x:v>47</x:v>
      </x:c>
    </x:row>
    <x:row r="35" spans="1:8">
      <x:c r="A35" s="7" t="s">
        <x:v>61</x:v>
      </x:c>
      <x:c r="B35" s="8">
        <x:v>2025</x:v>
      </x:c>
      <x:c r="C35" s="8" t="s">
        <x:v>49</x:v>
      </x:c>
      <x:c r="D35" s="8" t="s">
        <x:v>50</x:v>
      </x:c>
      <x:c r="E35" s="8" t="s">
        <x:v>51</x:v>
      </x:c>
      <x:c r="F35" s="9">
        <x:v>3697.46</x:v>
      </x:c>
      <x:c r="G35" s="21" t="s">
        <x:v>62</x:v>
      </x:c>
      <x:c r="H35" s="0" t="s">
        <x:v>47</x:v>
      </x:c>
    </x:row>
    <x:row r="36" spans="1:8">
      <x:c r="A36" s="11"/>
      <x:c r="B36" s="22"/>
      <x:c r="C36" s="22"/>
      <x:c r="D36" s="22"/>
      <x:c r="E36" s="12" t="s">
        <x:v>63</x:v>
      </x:c>
      <x:c r="F36" s="13">
        <x:f>SUM(F29:F35)</x:f>
      </x:c>
      <x:c r="G36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