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f3a00f712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962d1825d45c2a04658370dc46f9f.psmdcp" Id="R8581327b3f25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0" i="1"/>
  <x:c r="D10" i="1"/>
  <x:c r="E10" i="1"/>
  <x:c r="B14" i="1"/>
  <x:c r="B18" i="1"/>
  <x:c r="B21" i="1"/>
  <x:c r="F27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6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<x:sst xmlns:x="http://schemas.openxmlformats.org/spreadsheetml/2006/main">
  <x:si>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</x:si>
  <x:si>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Peşin ödenmiş giderler ve gelir tahakkukları - Kurşun Kağıdı (Mutabakat Özeti)</x:t>
  </x:si>
  <x:si>
    <x:t>Finansal Durum Tablosu | 2025 hesap dönemi | BOBİ FRS</x:t>
  </x:si>
  <x:si>
    <x:t>Oluşturma Tarihi: 16.10.2026 04:28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</x:si>
  <x:si>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</x:si>
  <x:si>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</x:si>
  <x:si>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</x:si>
  <x:si>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</x:si>
  <x:si>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</x:si>
  <x:si>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</x:si>
  <x:si>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180</x:t>
  </x:si>
  <x:si>
    <x:t>Gelecek Aylara Ait Giderler</x:t>
  </x:si>
  <x:si>
    <x:t>280</x:t>
  </x:si>
  <x:si>
    <x:t>Gelecek Yıllara Ait Giderler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</x:si>
  <x:si>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</x:si>
  <x:si>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</x:si>
  <x:si>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</x:si>
  <x:si>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</x:si>
  <x:si>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</x:si>
  <x:si>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</x:si>
  <x:si>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</x:si>
  <x:si>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</x:si>
  <x:si>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</x:si>
  <x:si>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</x:si>
  <x:si>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</x:si>
  <x:si>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</x:si>
  <x:si>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</x:si>
  <x:si>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</x:si>
  <x:si>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</x:si>
  <x:si>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</x:si>
  <x:si>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</x:si>
  <x:si>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</x:si>
  <x:si>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</x:si>
  <x:si>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</x:si>
  <x:si>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DÜZ-500</x:t>
  </x:si>
  <x:si>
    <x:t>Enflasyon Düzeltmesi</x:t>
  </x:si>
  <x:si>
    <x:t>18 - Peşin Ödenmiş Giderler ve Gelir Tahakkukları</x:t>
  </x:si>
  <x:si>
    <x:t>- - Net Parasal Pozisyon Kazancı/Kaybı</x:t>
  </x:si>
  <x:si>
    <x:t>180 Peşin Ödenmiş Giderler ve Gelir Tahakkukları için TÜFE esaslı BOBİ FRS enflasyon düzeltmesi</x:t>
  </x:si>
  <x:si>
    <x:t>Ölçüm ve muhasebeleştirme</x:t>
  </x:si>
  <x:si>
    <x:t>DÜZ-509</x:t>
  </x:si>
  <x:si>
    <x:t>28 - Peşin Ödenmiş Giderler ve Gelir Tahakkukları</x:t>
  </x:si>
  <x:si>
    <x:t>280 Peşin Ödenmiş Giderler ve Gelir Tahakkukları için TÜFE esaslı BOBİ FRS enflasyon düzeltmesi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</x:si>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</x:sst>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"/>
  <x:sheetViews>
    <x:sheetView workbookViewId="0"/>
  </x:sheetViews>
  <x:sheetFormatPr defaultRowHeight="15"/>
  <x:cols>
    <x:col min="1" max="1" width="78.139196" style="0" customWidth="1"/>
    <x:col min="2" max="2" width="24.282054" style="0" customWidth="1"/>
    <x:col min="3" max="3" width="19.996339" style="0" customWidth="1"/>
    <x:col min="4" max="4" width="44.567768" style="0" customWidth="1"/>
    <x:col min="5" max="5" width="34.853482" style="0" customWidth="1"/>
    <x:col min="6" max="6" width="9.424911" style="0" customWidth="1"/>
    <x:col min="7" max="7" width="86.567768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70000</x:v>
      </x:c>
      <x:c r="D8" s="9">
        <x:v>70000</x:v>
      </x:c>
      <x:c r="E8" s="10">
        <x:v>95000</x:v>
      </x:c>
    </x:row>
    <x:row r="9" spans="1:8">
      <x:c r="A9" s="7" t="s">
        <x:v>12</x:v>
      </x:c>
      <x:c r="B9" s="8" t="s">
        <x:v>13</x:v>
      </x:c>
      <x:c r="C9" s="9">
        <x:v>25000</x:v>
      </x:c>
      <x:c r="D9" s="9">
        <x:v>25000</x:v>
      </x:c>
      <x:c r="E9" s="10">
        <x:v>40000</x:v>
      </x:c>
    </x:row>
    <x:row r="10" spans="1:8">
      <x:c r="A10" s="11"/>
      <x:c r="B10" s="12" t="s">
        <x:v>14</x:v>
      </x:c>
      <x:c r="C10" s="13">
        <x:f>SUM(C8:C9)</x:f>
      </x:c>
      <x:c r="D10" s="13">
        <x:f>SUM(D8:D9)</x:f>
      </x:c>
      <x:c r="E10" s="14">
        <x:f>SUM(E8:E9)</x:f>
      </x:c>
    </x:row>
    <x:row r="12" spans="1:8">
      <x:c r="A12" s="3" t="s">
        <x:v>15</x:v>
      </x:c>
    </x:row>
    <x:row r="13" spans="1:8">
      <x:c r="A13" s="15" t="s">
        <x:v>16</x:v>
      </x:c>
      <x:c r="B13" s="16">
        <x:v>95000</x:v>
      </x:c>
    </x:row>
    <x:row r="14" spans="1:8">
      <x:c r="A14" s="17" t="s">
        <x:v>17</x:v>
      </x:c>
      <x:c r="B14" s="10">
        <x:f>B15-B13</x:f>
      </x:c>
    </x:row>
    <x:row r="15" spans="1:8">
      <x:c r="A15" s="17" t="s">
        <x:v>18</x:v>
      </x:c>
      <x:c r="B15" s="10">
        <x:v>135000</x:v>
      </x:c>
    </x:row>
    <x:row r="16" spans="1:8">
      <x:c r="A16" s="17" t="s">
        <x:v>19</x:v>
      </x:c>
      <x:c r="B16" s="10">
        <x:v>17003.53</x:v>
      </x:c>
    </x:row>
    <x:row r="17" spans="1:8">
      <x:c r="A17" s="17" t="s">
        <x:v>20</x:v>
      </x:c>
      <x:c r="B17" s="10">
        <x:v>135000</x:v>
      </x:c>
    </x:row>
    <x:row r="18" spans="1:8">
      <x:c r="A18" s="17" t="s">
        <x:v>21</x:v>
      </x:c>
      <x:c r="B18" s="10">
        <x:f>B17-B15</x:f>
      </x:c>
    </x:row>
    <x:row r="19" spans="1:8">
      <x:c r="A19" s="17" t="s">
        <x:v>22</x:v>
      </x:c>
      <x:c r="B19" s="10">
        <x:v>152003.53</x:v>
      </x:c>
    </x:row>
    <x:row r="20" spans="1:8">
      <x:c r="A20" s="17" t="s">
        <x:v>23</x:v>
      </x:c>
      <x:c r="B20" s="10">
        <x:v>95000</x:v>
      </x:c>
    </x:row>
    <x:row r="21" spans="1:8">
      <x:c r="A21" s="18" t="s">
        <x:v>24</x:v>
      </x:c>
      <x:c r="B21" s="19">
        <x:f>IFERROR(ROUND((B19-B20)/ABS(B20)*100,1),"-")</x:f>
      </x:c>
    </x:row>
    <x:row r="23" spans="1:8">
      <x:c r="A23" s="3" t="s">
        <x:v>25</x:v>
      </x:c>
    </x:row>
    <x:row r="24" spans="1:8">
      <x:c r="A24" s="4" t="s">
        <x:v>26</x:v>
      </x:c>
      <x:c r="B24" s="5" t="s">
        <x:v>27</x:v>
      </x:c>
      <x:c r="C24" s="5" t="s">
        <x:v>28</x:v>
      </x:c>
      <x:c r="D24" s="5" t="s">
        <x:v>29</x:v>
      </x:c>
      <x:c r="E24" s="5" t="s">
        <x:v>30</x:v>
      </x:c>
      <x:c r="F24" s="5" t="s">
        <x:v>31</x:v>
      </x:c>
      <x:c r="G24" s="6" t="s">
        <x:v>32</x:v>
      </x:c>
      <x:c r="H24" s="20" t="s">
        <x:v>33</x:v>
      </x:c>
    </x:row>
    <x:row r="25" spans="1:8">
      <x:c r="A25" s="7" t="s">
        <x:v>34</x:v>
      </x:c>
      <x:c r="B25" s="8">
        <x:v>2025</x:v>
      </x:c>
      <x:c r="C25" s="8" t="s">
        <x:v>35</x:v>
      </x:c>
      <x:c r="D25" s="8" t="s">
        <x:v>36</x:v>
      </x:c>
      <x:c r="E25" s="8" t="s">
        <x:v>37</x:v>
      </x:c>
      <x:c r="F25" s="9">
        <x:v>9431.89</x:v>
      </x:c>
      <x:c r="G25" s="21" t="s">
        <x:v>38</x:v>
      </x:c>
      <x:c r="H25" s="0" t="s">
        <x:v>39</x:v>
      </x:c>
    </x:row>
    <x:row r="26" spans="1:8">
      <x:c r="A26" s="7" t="s">
        <x:v>40</x:v>
      </x:c>
      <x:c r="B26" s="8">
        <x:v>2025</x:v>
      </x:c>
      <x:c r="C26" s="8" t="s">
        <x:v>35</x:v>
      </x:c>
      <x:c r="D26" s="8" t="s">
        <x:v>41</x:v>
      </x:c>
      <x:c r="E26" s="8" t="s">
        <x:v>37</x:v>
      </x:c>
      <x:c r="F26" s="9">
        <x:v>7571.64</x:v>
      </x:c>
      <x:c r="G26" s="21" t="s">
        <x:v>42</x:v>
      </x:c>
      <x:c r="H26" s="0" t="s">
        <x:v>39</x:v>
      </x:c>
    </x:row>
    <x:row r="27" spans="1:8">
      <x:c r="A27" s="11"/>
      <x:c r="B27" s="22"/>
      <x:c r="C27" s="22"/>
      <x:c r="D27" s="22"/>
      <x:c r="E27" s="12" t="s">
        <x:v>43</x:v>
      </x:c>
      <x:c r="F27" s="13">
        <x:f>SUM(F25:F26)</x:f>
      </x:c>
      <x:c r="G27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