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62f37f75d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fc776b43246e4abc68e3f7d5199cb.psmdcp" Id="Rae5de7b0fe16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rşun Kağıdı" sheetId="1" r:id="rId2"/>
  </x:sheets>
  <x:definedNames/>
  <x:calcPr calcId="125725"/>
</x:workbook>
</file>

<file path=xl/calcChain.xml><?xml version="1.0" encoding="utf-8"?>
<x:calcChain xmlns:x="http://schemas.openxmlformats.org/spreadsheetml/2006/main">
  <x:c r="C14" i="1"/>
  <x:c r="D14" i="1"/>
  <x:c r="E14" i="1"/>
  <x:c r="B18" i="1"/>
  <x:c r="B22" i="1"/>
  <x:c r="B25" i="1"/>
  <x:c r="F35" i="1"/>
</x:calcChain>
</file>

<file path=xl/comments1.xml><?xml version="1.0" encoding="utf-8"?>
<x:comments xmlns:x="http://schemas.openxmlformats.org/spreadsheetml/2006/main">
  <x:authors>
    <x:author>IWPD_2106(u2294350)</x:author>
  </x:authors>
  <x:commentList>
    <x:comment ref="B20" authorId="0">
      <x:text>
        <x:r>
          <x:rPr>
            <x:vertAlign val="baseline"/>
            <x:sz val="9"/>
            <x:color rgb="FF000000"/>
            <x:rFont val="Tahoma"/>
            <x:family val="2"/>
          </x:rPr>
          <x:t>Enflasyon düzeltmesi motorundan aktarılmıştır; bu sayfadaki hesap detayından türetilmez.</x:t>
        </x:r>
      </x:text>
    </x:comment>
  </x:commentList>
</x:comments>
</file>

<file path=xl/sharedStrings.xml><?xml version="1.0" encoding="utf-8"?>
<x:sst xmlns:x="http://schemas.openxmlformats.org/spreadsheetml/2006/main">
  <x:si>
    <x:t>Örnek Üretim ve Ticaret A.Ş.</x:t>
  </x:si>
  <x:si>
    <x:t>Maddi duran varlıklar - Kurşun Kağıdı (Mutabakat Özeti)</x:t>
  </x:si>
  <x:si>
    <x:t>Finansal Durum Tablosu | 2025 hesap dönemi | BOBİ FRS</x:t>
  </x:si>
  <x:si>
    <x:t>Oluşturma Tarihi: 16.10.2026 04:27</x:t>
  </x:si>
  <x:si>
    <x:t>Hesap Detayı</x:t>
  </x:si>
  <x:si>
    <x:t>Hesap Kodu</x:t>
  </x:si>
  <x:si>
    <x:t>Hesap Adı</x:t>
  </x:si>
  <x:si>
    <x:t>Açılış Bakiye</x:t>
  </x:si>
  <x:si>
    <x:t>Önceki Dönem Bakiyesi</x:t>
  </x:si>
  <x:si>
    <x:t>Cari Dönem Bakiye</x:t>
  </x:si>
  <x:si>
    <x:t>250</x:t>
  </x:si>
  <x:si>
    <x:t>Arazi ve Arsalar</x:t>
  </x:si>
  <x:si>
    <x:t>252</x:t>
  </x:si>
  <x:si>
    <x:t>Binalar</x:t>
  </x:si>
  <x:si>
    <x:t>253</x:t>
  </x:si>
  <x:si>
    <x:t>Tesis, Makina ve Cihazlar</x:t>
  </x:si>
  <x:si>
    <x:t>254</x:t>
  </x:si>
  <x:si>
    <x:t>Taşıtlar</x:t>
  </x:si>
  <x:si>
    <x:t>255</x:t>
  </x:si>
  <x:si>
    <x:t>Demirbaşlar</x:t>
  </x:si>
  <x:si>
    <x:t>257</x:t>
  </x:si>
  <x:si>
    <x:t>Birikmiş Amortismanlar (-)</x:t>
  </x:si>
  <x:si>
    <x:t>Hesap Toplamı (kontrol)</x:t>
  </x:si>
  <x:si>
    <x:t>Kurşun Kağıdı Özeti</x:t>
  </x:si>
  <x:si>
    <x:t>Açılış Bakiyesi (VUK)</x:t>
  </x:si>
  <x:si>
    <x:t>Cari Dönem Hareketi (VUK)</x:t>
  </x:si>
  <x:si>
    <x:t>VUK Kapanış Bakiyesi</x:t>
  </x:si>
  <x:si>
    <x:t>Enflasyon Düzeltmesi Farkı</x:t>
  </x:si>
  <x:si>
    <x:t>BOBİ FRS Tutarı</x:t>
  </x:si>
  <x:si>
    <x:t>BOBİ FRS / Manuel Düzeltme Toplamı</x:t>
  </x:si>
  <x:si>
    <x:t>Nihai FRS Tutarı</x:t>
  </x:si>
  <x:si>
    <x:t>Önceki Dönem Nihai Tutarı</x:t>
  </x:si>
  <x:si>
    <x:t>Yatay Değişim %</x:t>
  </x:si>
  <x:si>
    <x:t>Düzeltmeler Detayı</x:t>
  </x:si>
  <x:si>
    <x:t>Atıf</x:t>
  </x:si>
  <x:si>
    <x:t>Dönem</x:t>
  </x:si>
  <x:si>
    <x:t>Kayıt Türü</x:t>
  </x:si>
  <x:si>
    <x:t>Hedef Hesap</x:t>
  </x:si>
  <x:si>
    <x:t>Karşı Hesap</x:t>
  </x:si>
  <x:si>
    <x:t>Net Etki</x:t>
  </x:si>
  <x:si>
    <x:t>Açıklama</x:t>
  </x:si>
  <x:si>
    <x:t>Düzeltme Türü</x:t>
  </x:si>
  <x:si>
    <x:t>DÜZ-501</x:t>
  </x:si>
  <x:si>
    <x:t>Enflasyon Düzeltmesi</x:t>
  </x:si>
  <x:si>
    <x:t>25 - Maddi Duran Varlıklar</x:t>
  </x:si>
  <x:si>
    <x:t>- - Net Parasal Pozisyon Kazancı/Kaybı</x:t>
  </x:si>
  <x:si>
    <x:t>250 Maddi Duran Varlıklar için TÜFE esaslı BOBİ FRS enflasyon düzeltmesi</x:t>
  </x:si>
  <x:si>
    <x:t>Ölçüm ve muhasebeleştirme</x:t>
  </x:si>
  <x:si>
    <x:t>DÜZ-502</x:t>
  </x:si>
  <x:si>
    <x:t>252 Maddi Duran Varlıklar için TÜFE esaslı BOBİ FRS enflasyon düzeltmesi</x:t>
  </x:si>
  <x:si>
    <x:t>DÜZ-503</x:t>
  </x:si>
  <x:si>
    <x:t>253 Maddi Duran Varlıklar için TÜFE esaslı BOBİ FRS enflasyon düzeltmesi</x:t>
  </x:si>
  <x:si>
    <x:t>DÜZ-504</x:t>
  </x:si>
  <x:si>
    <x:t>254 Maddi Duran Varlıklar için TÜFE esaslı BOBİ FRS enflasyon düzeltmesi</x:t>
  </x:si>
  <x:si>
    <x:t>DÜZ-505</x:t>
  </x:si>
  <x:si>
    <x:t>255 Maddi Duran Varlıklar için TÜFE esaslı BOBİ FRS enflasyon düzeltmesi</x:t>
  </x:si>
  <x:si>
    <x:t>DÜZ-506</x:t>
  </x:si>
  <x:si>
    <x:t>257 Maddi Duran Varlıklar için TÜFE esaslı BOBİ FRS enflasyon düzeltmesi</x:t>
  </x:si>
  <x:si>
    <x:t>Düzeltme Toplamı (kontrol)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</x:si>
</x:sst>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;(#,##0.00)"/>
    <x:numFmt numFmtId="165" formatCode="0.0;(0.0)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4F5F8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2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0" fontId="3" fillId="2" borderId="3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164" fontId="0" fillId="0" borderId="5" applyNumberFormat="1" applyFill="1" applyBorder="1" applyAlignment="1" applyProtection="1">
      <x:protection locked="1" hidden="0"/>
    </x:xf>
    <x:xf numFmtId="164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164" fontId="4" fillId="0" borderId="8" applyNumberFormat="1" applyFill="1" applyBorder="1" applyAlignment="1" applyProtection="1">
      <x:protection locked="1" hidden="0"/>
    </x:xf>
    <x:xf numFmtId="164" fontId="4" fillId="0" borderId="9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164" fontId="0" fillId="0" borderId="3" applyNumberFormat="1" applyFill="1" applyBorder="1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0" fontId="3" fillId="0" borderId="7" applyNumberFormat="1" applyFill="1" applyBorder="1" applyAlignment="1" applyProtection="1">
      <x:protection locked="1" hidden="0"/>
    </x:xf>
    <x:xf numFmtId="165" fontId="0" fillId="0" borderId="9" applyNumberFormat="1" applyFill="1" applyBorder="1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2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5"/>
  <x:sheetViews>
    <x:sheetView workbookViewId="0"/>
  </x:sheetViews>
  <x:sheetFormatPr defaultRowHeight="15"/>
  <x:cols>
    <x:col min="1" max="1" width="56.139196" style="0" customWidth="1"/>
    <x:col min="2" max="2" width="24.139196" style="0" customWidth="1"/>
    <x:col min="3" max="3" width="19.996339" style="0" customWidth="1"/>
    <x:col min="4" max="4" width="24.139196" style="0" customWidth="1"/>
    <x:col min="5" max="5" width="34.853482" style="0" customWidth="1"/>
    <x:col min="6" max="6" width="14.424911" style="0" customWidth="1"/>
    <x:col min="7" max="7" width="66.139196" style="0" customWidth="1"/>
  </x:cols>
  <x:sheetData>
    <x:row r="1" spans="1:8">
      <x:c r="A1" s="1" t="s">
        <x:v>0</x:v>
      </x:c>
    </x:row>
    <x:row r="2" spans="1:8">
      <x:c r="A2" s="2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6" spans="1:8">
      <x:c r="A6" s="3" t="s">
        <x:v>4</x:v>
      </x:c>
    </x:row>
    <x:row r="7" spans="1:8">
      <x:c r="A7" s="4" t="s">
        <x:v>5</x:v>
      </x:c>
      <x:c r="B7" s="5" t="s">
        <x:v>6</x:v>
      </x:c>
      <x:c r="C7" s="5" t="s">
        <x:v>7</x:v>
      </x:c>
      <x:c r="D7" s="5" t="s">
        <x:v>8</x:v>
      </x:c>
      <x:c r="E7" s="6" t="s">
        <x:v>9</x:v>
      </x:c>
    </x:row>
    <x:row r="8" spans="1:8">
      <x:c r="A8" s="7" t="s">
        <x:v>10</x:v>
      </x:c>
      <x:c r="B8" s="8" t="s">
        <x:v>11</x:v>
      </x:c>
      <x:c r="C8" s="9">
        <x:v>2500000</x:v>
      </x:c>
      <x:c r="D8" s="9">
        <x:v>2500000</x:v>
      </x:c>
      <x:c r="E8" s="10">
        <x:v>2500000</x:v>
      </x:c>
    </x:row>
    <x:row r="9" spans="1:8">
      <x:c r="A9" s="7" t="s">
        <x:v>12</x:v>
      </x:c>
      <x:c r="B9" s="8" t="s">
        <x:v>13</x:v>
      </x:c>
      <x:c r="C9" s="9">
        <x:v>6800000</x:v>
      </x:c>
      <x:c r="D9" s="9">
        <x:v>6800000</x:v>
      </x:c>
      <x:c r="E9" s="10">
        <x:v>6800000</x:v>
      </x:c>
    </x:row>
    <x:row r="10" spans="1:8">
      <x:c r="A10" s="7" t="s">
        <x:v>14</x:v>
      </x:c>
      <x:c r="B10" s="8" t="s">
        <x:v>15</x:v>
      </x:c>
      <x:c r="C10" s="9">
        <x:v>8600000</x:v>
      </x:c>
      <x:c r="D10" s="9">
        <x:v>8600000</x:v>
      </x:c>
      <x:c r="E10" s="10">
        <x:v>9400000</x:v>
      </x:c>
    </x:row>
    <x:row r="11" spans="1:8">
      <x:c r="A11" s="7" t="s">
        <x:v>16</x:v>
      </x:c>
      <x:c r="B11" s="8" t="s">
        <x:v>17</x:v>
      </x:c>
      <x:c r="C11" s="9">
        <x:v>1750000</x:v>
      </x:c>
      <x:c r="D11" s="9">
        <x:v>1750000</x:v>
      </x:c>
      <x:c r="E11" s="10">
        <x:v>1750000</x:v>
      </x:c>
    </x:row>
    <x:row r="12" spans="1:8">
      <x:c r="A12" s="7" t="s">
        <x:v>18</x:v>
      </x:c>
      <x:c r="B12" s="8" t="s">
        <x:v>19</x:v>
      </x:c>
      <x:c r="C12" s="9">
        <x:v>780000</x:v>
      </x:c>
      <x:c r="D12" s="9">
        <x:v>780000</x:v>
      </x:c>
      <x:c r="E12" s="10">
        <x:v>920000</x:v>
      </x:c>
    </x:row>
    <x:row r="13" spans="1:8">
      <x:c r="A13" s="7" t="s">
        <x:v>20</x:v>
      </x:c>
      <x:c r="B13" s="8" t="s">
        <x:v>21</x:v>
      </x:c>
      <x:c r="C13" s="9">
        <x:v>-6400000</x:v>
      </x:c>
      <x:c r="D13" s="9">
        <x:v>-6400000</x:v>
      </x:c>
      <x:c r="E13" s="10">
        <x:v>-7850000</x:v>
      </x:c>
    </x:row>
    <x:row r="14" spans="1:8">
      <x:c r="A14" s="11"/>
      <x:c r="B14" s="12" t="s">
        <x:v>22</x:v>
      </x:c>
      <x:c r="C14" s="13">
        <x:f>SUM(C8:C13)</x:f>
      </x:c>
      <x:c r="D14" s="13">
        <x:f>SUM(D8:D13)</x:f>
      </x:c>
      <x:c r="E14" s="14">
        <x:f>SUM(E8:E13)</x:f>
      </x:c>
    </x:row>
    <x:row r="16" spans="1:8">
      <x:c r="A16" s="3" t="s">
        <x:v>23</x:v>
      </x:c>
    </x:row>
    <x:row r="17" spans="1:8">
      <x:c r="A17" s="15" t="s">
        <x:v>24</x:v>
      </x:c>
      <x:c r="B17" s="16">
        <x:v>14030000</x:v>
      </x:c>
    </x:row>
    <x:row r="18" spans="1:8">
      <x:c r="A18" s="17" t="s">
        <x:v>25</x:v>
      </x:c>
      <x:c r="B18" s="10">
        <x:f>B19-B17</x:f>
      </x:c>
    </x:row>
    <x:row r="19" spans="1:8">
      <x:c r="A19" s="17" t="s">
        <x:v>26</x:v>
      </x:c>
      <x:c r="B19" s="10">
        <x:v>13520000</x:v>
      </x:c>
    </x:row>
    <x:row r="20" spans="1:8">
      <x:c r="A20" s="17" t="s">
        <x:v>27</x:v>
      </x:c>
      <x:c r="B20" s="10">
        <x:v>61998236.89</x:v>
      </x:c>
    </x:row>
    <x:row r="21" spans="1:8">
      <x:c r="A21" s="17" t="s">
        <x:v>28</x:v>
      </x:c>
      <x:c r="B21" s="10">
        <x:v>13520000</x:v>
      </x:c>
    </x:row>
    <x:row r="22" spans="1:8">
      <x:c r="A22" s="17" t="s">
        <x:v>29</x:v>
      </x:c>
      <x:c r="B22" s="10">
        <x:f>B21-B19</x:f>
      </x:c>
    </x:row>
    <x:row r="23" spans="1:8">
      <x:c r="A23" s="17" t="s">
        <x:v>30</x:v>
      </x:c>
      <x:c r="B23" s="10">
        <x:v>75518236.89</x:v>
      </x:c>
    </x:row>
    <x:row r="24" spans="1:8">
      <x:c r="A24" s="17" t="s">
        <x:v>31</x:v>
      </x:c>
      <x:c r="B24" s="10">
        <x:v>14030000</x:v>
      </x:c>
    </x:row>
    <x:row r="25" spans="1:8">
      <x:c r="A25" s="18" t="s">
        <x:v>32</x:v>
      </x:c>
      <x:c r="B25" s="19">
        <x:f>IFERROR(ROUND((B23-B24)/ABS(B24)*100,1),"-")</x:f>
      </x:c>
    </x:row>
    <x:row r="27" spans="1:8">
      <x:c r="A27" s="3" t="s">
        <x:v>33</x:v>
      </x:c>
    </x:row>
    <x:row r="28" spans="1:8">
      <x:c r="A28" s="4" t="s">
        <x:v>34</x:v>
      </x:c>
      <x:c r="B28" s="5" t="s">
        <x:v>35</x:v>
      </x:c>
      <x:c r="C28" s="5" t="s">
        <x:v>36</x:v>
      </x:c>
      <x:c r="D28" s="5" t="s">
        <x:v>37</x:v>
      </x:c>
      <x:c r="E28" s="5" t="s">
        <x:v>38</x:v>
      </x:c>
      <x:c r="F28" s="5" t="s">
        <x:v>39</x:v>
      </x:c>
      <x:c r="G28" s="6" t="s">
        <x:v>40</x:v>
      </x:c>
      <x:c r="H28" s="20" t="s">
        <x:v>41</x:v>
      </x:c>
    </x:row>
    <x:row r="29" spans="1:8">
      <x:c r="A29" s="7" t="s">
        <x:v>42</x:v>
      </x:c>
      <x:c r="B29" s="8">
        <x:v>2025</x:v>
      </x:c>
      <x:c r="C29" s="8" t="s">
        <x:v>43</x:v>
      </x:c>
      <x:c r="D29" s="8" t="s">
        <x:v>44</x:v>
      </x:c>
      <x:c r="E29" s="8" t="s">
        <x:v>45</x:v>
      </x:c>
      <x:c r="F29" s="9">
        <x:v>17620746.22</x:v>
      </x:c>
      <x:c r="G29" s="21" t="s">
        <x:v>46</x:v>
      </x:c>
      <x:c r="H29" s="0" t="s">
        <x:v>47</x:v>
      </x:c>
    </x:row>
    <x:row r="30" spans="1:8">
      <x:c r="A30" s="7" t="s">
        <x:v>48</x:v>
      </x:c>
      <x:c r="B30" s="8">
        <x:v>2025</x:v>
      </x:c>
      <x:c r="C30" s="8" t="s">
        <x:v>43</x:v>
      </x:c>
      <x:c r="D30" s="8" t="s">
        <x:v>44</x:v>
      </x:c>
      <x:c r="E30" s="8" t="s">
        <x:v>45</x:v>
      </x:c>
      <x:c r="F30" s="9">
        <x:v>39358681.85</x:v>
      </x:c>
      <x:c r="G30" s="21" t="s">
        <x:v>49</x:v>
      </x:c>
      <x:c r="H30" s="0" t="s">
        <x:v>47</x:v>
      </x:c>
    </x:row>
    <x:row r="31" spans="1:8">
      <x:c r="A31" s="7" t="s">
        <x:v>50</x:v>
      </x:c>
      <x:c r="B31" s="8">
        <x:v>2025</x:v>
      </x:c>
      <x:c r="C31" s="8" t="s">
        <x:v>43</x:v>
      </x:c>
      <x:c r="D31" s="8" t="s">
        <x:v>44</x:v>
      </x:c>
      <x:c r="E31" s="8" t="s">
        <x:v>45</x:v>
      </x:c>
      <x:c r="F31" s="9">
        <x:v>36314189.96</x:v>
      </x:c>
      <x:c r="G31" s="21" t="s">
        <x:v>51</x:v>
      </x:c>
      <x:c r="H31" s="0" t="s">
        <x:v>47</x:v>
      </x:c>
    </x:row>
    <x:row r="32" spans="1:8">
      <x:c r="A32" s="7" t="s">
        <x:v>52</x:v>
      </x:c>
      <x:c r="B32" s="8">
        <x:v>2025</x:v>
      </x:c>
      <x:c r="C32" s="8" t="s">
        <x:v>43</x:v>
      </x:c>
      <x:c r="D32" s="8" t="s">
        <x:v>44</x:v>
      </x:c>
      <x:c r="E32" s="8" t="s">
        <x:v>45</x:v>
      </x:c>
      <x:c r="F32" s="9">
        <x:v>9304624.53</x:v>
      </x:c>
      <x:c r="G32" s="21" t="s">
        <x:v>53</x:v>
      </x:c>
      <x:c r="H32" s="0" t="s">
        <x:v>47</x:v>
      </x:c>
    </x:row>
    <x:row r="33" spans="1:8">
      <x:c r="A33" s="7" t="s">
        <x:v>54</x:v>
      </x:c>
      <x:c r="B33" s="8">
        <x:v>2025</x:v>
      </x:c>
      <x:c r="C33" s="8" t="s">
        <x:v>43</x:v>
      </x:c>
      <x:c r="D33" s="8" t="s">
        <x:v>44</x:v>
      </x:c>
      <x:c r="E33" s="8" t="s">
        <x:v>45</x:v>
      </x:c>
      <x:c r="F33" s="9">
        <x:v>3833440.95</x:v>
      </x:c>
      <x:c r="G33" s="21" t="s">
        <x:v>55</x:v>
      </x:c>
      <x:c r="H33" s="0" t="s">
        <x:v>47</x:v>
      </x:c>
    </x:row>
    <x:row r="34" spans="1:8">
      <x:c r="A34" s="7" t="s">
        <x:v>56</x:v>
      </x:c>
      <x:c r="B34" s="8">
        <x:v>2025</x:v>
      </x:c>
      <x:c r="C34" s="8" t="s">
        <x:v>43</x:v>
      </x:c>
      <x:c r="D34" s="8" t="s">
        <x:v>44</x:v>
      </x:c>
      <x:c r="E34" s="8" t="s">
        <x:v>45</x:v>
      </x:c>
      <x:c r="F34" s="9">
        <x:v>-44433446.62</x:v>
      </x:c>
      <x:c r="G34" s="21" t="s">
        <x:v>57</x:v>
      </x:c>
      <x:c r="H34" s="0" t="s">
        <x:v>47</x:v>
      </x:c>
    </x:row>
    <x:row r="35" spans="1:8">
      <x:c r="A35" s="11"/>
      <x:c r="B35" s="22"/>
      <x:c r="C35" s="22"/>
      <x:c r="D35" s="22"/>
      <x:c r="E35" s="12" t="s">
        <x:v>58</x:v>
      </x:c>
      <x:c r="F35" s="13">
        <x:f>SUM(F29:F34)</x:f>
      </x:c>
      <x:c r="G35" s="23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Kurşun Kağıdı</vt:lpstr>
      <vt:lpstr>Kurşun Kağıdı!Print_Area</vt:lpstr>
      <vt:lpstr>Kurşun Kağıdı!Print_Titles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