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3f653659b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f8d7826fa43a88b5d9fb41c09533a.psmdcp" Id="R45a8b34aa5f0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11" i="1"/>
  <x:c r="D11" i="1"/>
  <x:c r="E11" i="1"/>
  <x:c r="B15" i="1"/>
  <x:c r="B19" i="1"/>
  <x:c r="B22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7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<x:sst xmlns:x="http://schemas.openxmlformats.org/spreadsheetml/2006/main">
  <x:si>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</x:si>
  <x:si>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Finansal borçlar - Kurşun Kağıdı (Mutabakat Özeti)</x:t>
  </x:si>
  <x:si>
    <x:t>Finansal Durum Tablosu | 2025 hesap dönemi | BOBİ FRS</x:t>
  </x:si>
  <x:si>
    <x:t>Oluşturma Tarihi: 16.10.2026 04:26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</x:si>
  <x:si>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</x:si>
  <x:si>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</x:si>
  <x:si>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</x:si>
  <x:si>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</x:si>
  <x:si>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</x:si>
  <x:si>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</x:si>
  <x:si>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300</x:t>
  </x:si>
  <x:si>
    <x:t>Banka Kredileri</x:t>
  </x:si>
  <x:si>
    <x:t>303</x:t>
  </x:si>
  <x:si>
    <x:t>Uzun Vadeli Kredilerin Anapara Taksitleri ve Faizleri</x:t>
  </x:si>
  <x:si>
    <x:t>400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</x:si>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</x:sst>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</x:cellStyleXfs>
  <x:cellXfs count="2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2"/>
  <x:sheetViews>
    <x:sheetView workbookViewId="0"/>
  </x:sheetViews>
  <x:sheetFormatPr defaultRowHeight="15"/>
  <x:cols>
    <x:col min="1" max="1" width="52.282054" style="0" customWidth="1"/>
    <x:col min="2" max="2" width="46.139196" style="0" customWidth="1"/>
    <x:col min="3" max="3" width="11.996339" style="0" customWidth="1"/>
    <x:col min="4" max="4" width="21.710625" style="0" customWidth="1"/>
    <x:col min="5" max="5" width="17.853482" style="0" customWidth="1"/>
    <x:col min="6" max="7" width="9.140625" style="0" customWidth="1"/>
  </x:cols>
  <x:sheetData>
    <x:row r="1" spans="1:7">
      <x:c r="A1" s="1" t="s">
        <x:v>0</x:v>
      </x:c>
    </x:row>
    <x:row r="2" spans="1:7">
      <x:c r="A2" s="2" t="s">
        <x:v>1</x:v>
      </x:c>
    </x:row>
    <x:row r="3" spans="1:7">
      <x:c r="A3" s="0" t="s">
        <x:v>2</x:v>
      </x:c>
    </x:row>
    <x:row r="4" spans="1:7">
      <x:c r="A4" s="0" t="s">
        <x:v>3</x:v>
      </x:c>
    </x:row>
    <x:row r="6" spans="1:7">
      <x:c r="A6" s="3" t="s">
        <x:v>4</x:v>
      </x:c>
    </x:row>
    <x:row r="7" spans="1:7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7">
      <x:c r="A8" s="7" t="s">
        <x:v>10</x:v>
      </x:c>
      <x:c r="B8" s="8" t="s">
        <x:v>11</x:v>
      </x:c>
      <x:c r="C8" s="9">
        <x:v>2400000</x:v>
      </x:c>
      <x:c r="D8" s="9">
        <x:v>2400000</x:v>
      </x:c>
      <x:c r="E8" s="10">
        <x:v>2800000</x:v>
      </x:c>
    </x:row>
    <x:row r="9" spans="1:7">
      <x:c r="A9" s="7" t="s">
        <x:v>12</x:v>
      </x:c>
      <x:c r="B9" s="8" t="s">
        <x:v>13</x:v>
      </x:c>
      <x:c r="C9" s="9">
        <x:v>850000</x:v>
      </x:c>
      <x:c r="D9" s="9">
        <x:v>850000</x:v>
      </x:c>
      <x:c r="E9" s="10">
        <x:v>900000</x:v>
      </x:c>
    </x:row>
    <x:row r="10" spans="1:7">
      <x:c r="A10" s="7" t="s">
        <x:v>14</x:v>
      </x:c>
      <x:c r="B10" s="8" t="s">
        <x:v>11</x:v>
      </x:c>
      <x:c r="C10" s="9">
        <x:v>4200000</x:v>
      </x:c>
      <x:c r="D10" s="9">
        <x:v>4200000</x:v>
      </x:c>
      <x:c r="E10" s="10">
        <x:v>3600000</x:v>
      </x:c>
    </x:row>
    <x:row r="11" spans="1:7">
      <x:c r="A11" s="11"/>
      <x:c r="B11" s="12" t="s">
        <x:v>15</x:v>
      </x:c>
      <x:c r="C11" s="13">
        <x:f>SUM(C8:C10)</x:f>
      </x:c>
      <x:c r="D11" s="13">
        <x:f>SUM(D8:D10)</x:f>
      </x:c>
      <x:c r="E11" s="14">
        <x:f>SUM(E8:E10)</x:f>
      </x:c>
    </x:row>
    <x:row r="13" spans="1:7">
      <x:c r="A13" s="3" t="s">
        <x:v>16</x:v>
      </x:c>
    </x:row>
    <x:row r="14" spans="1:7">
      <x:c r="A14" s="15" t="s">
        <x:v>17</x:v>
      </x:c>
      <x:c r="B14" s="16">
        <x:v>7450000</x:v>
      </x:c>
    </x:row>
    <x:row r="15" spans="1:7">
      <x:c r="A15" s="17" t="s">
        <x:v>18</x:v>
      </x:c>
      <x:c r="B15" s="10">
        <x:f>B16-B14</x:f>
      </x:c>
    </x:row>
    <x:row r="16" spans="1:7">
      <x:c r="A16" s="17" t="s">
        <x:v>19</x:v>
      </x:c>
      <x:c r="B16" s="10">
        <x:v>7300000</x:v>
      </x:c>
    </x:row>
    <x:row r="17" spans="1:7">
      <x:c r="A17" s="17" t="s">
        <x:v>20</x:v>
      </x:c>
      <x:c r="B17" s="10">
        <x:v>0</x:v>
      </x:c>
    </x:row>
    <x:row r="18" spans="1:7">
      <x:c r="A18" s="17" t="s">
        <x:v>21</x:v>
      </x:c>
      <x:c r="B18" s="10">
        <x:v>7300000</x:v>
      </x:c>
    </x:row>
    <x:row r="19" spans="1:7">
      <x:c r="A19" s="17" t="s">
        <x:v>22</x:v>
      </x:c>
      <x:c r="B19" s="10">
        <x:f>B18-B16</x:f>
      </x:c>
    </x:row>
    <x:row r="20" spans="1:7">
      <x:c r="A20" s="17" t="s">
        <x:v>23</x:v>
      </x:c>
      <x:c r="B20" s="10">
        <x:v>7300000</x:v>
      </x:c>
    </x:row>
    <x:row r="21" spans="1:7">
      <x:c r="A21" s="17" t="s">
        <x:v>24</x:v>
      </x:c>
      <x:c r="B21" s="10">
        <x:v>7450000</x:v>
      </x:c>
    </x:row>
    <x:row r="22" spans="1:7">
      <x:c r="A22" s="18" t="s">
        <x:v>25</x:v>
      </x:c>
      <x:c r="B22" s="19">
        <x:f>IFERROR(ROUND((B20-B21)/ABS(B21)*100,1),"-")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