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772ccebf0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23151df2944c6840705319c7560c7.psmdcp" Id="R97c93fab48ad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1" i="1"/>
  <x:c r="D11" i="1"/>
  <x:c r="E11" i="1"/>
  <x:c r="B15" i="1"/>
  <x:c r="B19" i="1"/>
  <x:c r="B22" i="1"/>
  <x:c r="F29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7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<x:sst xmlns:x="http://schemas.openxmlformats.org/spreadsheetml/2006/main">
  <x:si>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</x:si>
  <x:si>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Faaliyet giderleri - Kurşun Kağıdı (Mutabakat Özeti)</x:t>
  </x:si>
  <x:si>
    <x:t>Kar veya Zarar Tablosu | 2025 hesap dönemi | BOBİ FRS</x:t>
  </x:si>
  <x:si>
    <x:t>Oluşturma Tarihi: 16.10.2026 04:27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</x:si>
  <x:si>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</x:si>
  <x:si>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</x:si>
  <x:si>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</x:si>
  <x:si>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</x:si>
  <x:si>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</x:si>
  <x:si>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</x:si>
  <x:si>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630</x:t>
  </x:si>
  <x:si>
    <x:t>Araştırma ve Geliştirme Giderleri (-)</x:t>
  </x:si>
  <x:si>
    <x:t>631</x:t>
  </x:si>
  <x:si>
    <x:t>Pazarlama, Satış ve Dağıtım Giderleri (-)</x:t>
  </x:si>
  <x:si>
    <x:t>632</x:t>
  </x:si>
  <x:si>
    <x:t>Genel Yönetim Giderleri (-)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</x:si>
  <x:si>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</x:si>
  <x:si>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</x:si>
  <x:si>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</x:si>
  <x:si>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</x:si>
  <x:si>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</x:si>
  <x:si>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</x:si>
  <x:si>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</x:si>
  <x:si>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</x:si>
  <x:si>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</x:si>
  <x:si>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</x:si>
  <x:si>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</x:si>
  <x:si>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</x:si>
  <x:si>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</x:si>
  <x:si>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</x:si>
  <x:si>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</x:si>
  <x:si>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</x:si>
  <x:si>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</x:si>
  <x:si>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</x:si>
  <x:si>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</x:si>
  <x:si>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</x:si>
  <x:si>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DÜZ-519</x:t>
  </x:si>
  <x:si>
    <x:t>Enflasyon Düzeltmesi</x:t>
  </x:si>
  <x:si>
    <x:t>63 - Faaliyet Giderleri</x:t>
  </x:si>
  <x:si>
    <x:t>- - Net Parasal Pozisyon Kazancı/Kaybı</x:t>
  </x:si>
  <x:si>
    <x:t>630 Faaliyet Giderleri için TÜFE esaslı BOBİ FRS enflasyon düzeltmesi</x:t>
  </x:si>
  <x:si>
    <x:t>Ölçüm ve muhasebeleştirme</x:t>
  </x:si>
  <x:si>
    <x:t>DÜZ-520</x:t>
  </x:si>
  <x:si>
    <x:t>631 Faaliyet Giderleri için TÜFE esaslı BOBİ FRS enflasyon düzeltmesi</x:t>
  </x:si>
  <x:si>
    <x:t>DÜZ-521</x:t>
  </x:si>
  <x:si>
    <x:t>632 Faaliyet Giderleri için TÜFE esaslı BOBİ FRS enflasyon düzeltmesi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</x:si>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</x:sst>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51.710625" style="0" customWidth="1"/>
    <x:col min="2" max="2" width="35.710625" style="0" customWidth="1"/>
    <x:col min="3" max="3" width="19.996339" style="0" customWidth="1"/>
    <x:col min="4" max="4" width="21.710625" style="0" customWidth="1"/>
    <x:col min="5" max="5" width="34.853482" style="0" customWidth="1"/>
    <x:col min="6" max="6" width="11.567768" style="0" customWidth="1"/>
    <x:col min="7" max="7" width="61.424911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-0</x:v>
      </x:c>
      <x:c r="D8" s="9">
        <x:v>-280000</x:v>
      </x:c>
      <x:c r="E8" s="10">
        <x:v>-350000</x:v>
      </x:c>
    </x:row>
    <x:row r="9" spans="1:8">
      <x:c r="A9" s="7" t="s">
        <x:v>12</x:v>
      </x:c>
      <x:c r="B9" s="8" t="s">
        <x:v>13</x:v>
      </x:c>
      <x:c r="C9" s="9">
        <x:v>-0</x:v>
      </x:c>
      <x:c r="D9" s="9">
        <x:v>-2900000</x:v>
      </x:c>
      <x:c r="E9" s="10">
        <x:v>-3450000</x:v>
      </x:c>
    </x:row>
    <x:row r="10" spans="1:8">
      <x:c r="A10" s="7" t="s">
        <x:v>14</x:v>
      </x:c>
      <x:c r="B10" s="8" t="s">
        <x:v>15</x:v>
      </x:c>
      <x:c r="C10" s="9">
        <x:v>-0</x:v>
      </x:c>
      <x:c r="D10" s="9">
        <x:v>-3500000</x:v>
      </x:c>
      <x:c r="E10" s="10">
        <x:v>-4100000</x:v>
      </x:c>
    </x:row>
    <x:row r="11" spans="1:8">
      <x:c r="A11" s="11"/>
      <x:c r="B11" s="12" t="s">
        <x:v>16</x:v>
      </x:c>
      <x:c r="C11" s="13">
        <x:f>SUM(C8:C10)</x:f>
      </x:c>
      <x:c r="D11" s="13">
        <x:f>SUM(D8:D10)</x:f>
      </x:c>
      <x:c r="E11" s="14">
        <x:f>SUM(E8:E10)</x:f>
      </x:c>
    </x:row>
    <x:row r="13" spans="1:8">
      <x:c r="A13" s="3" t="s">
        <x:v>17</x:v>
      </x:c>
    </x:row>
    <x:row r="14" spans="1:8">
      <x:c r="A14" s="15" t="s">
        <x:v>18</x:v>
      </x:c>
      <x:c r="B14" s="16">
        <x:v>-0</x:v>
      </x:c>
    </x:row>
    <x:row r="15" spans="1:8">
      <x:c r="A15" s="17" t="s">
        <x:v>19</x:v>
      </x:c>
      <x:c r="B15" s="10">
        <x:f>B16-B14</x:f>
      </x:c>
    </x:row>
    <x:row r="16" spans="1:8">
      <x:c r="A16" s="17" t="s">
        <x:v>20</x:v>
      </x:c>
      <x:c r="B16" s="10">
        <x:v>-7900000</x:v>
      </x:c>
    </x:row>
    <x:row r="17" spans="1:8">
      <x:c r="A17" s="17" t="s">
        <x:v>21</x:v>
      </x:c>
      <x:c r="B17" s="10">
        <x:v>-921011.75</x:v>
      </x:c>
    </x:row>
    <x:row r="18" spans="1:8">
      <x:c r="A18" s="17" t="s">
        <x:v>22</x:v>
      </x:c>
      <x:c r="B18" s="10">
        <x:v>-7900000</x:v>
      </x:c>
    </x:row>
    <x:row r="19" spans="1:8">
      <x:c r="A19" s="17" t="s">
        <x:v>23</x:v>
      </x:c>
      <x:c r="B19" s="10">
        <x:f>B18-B16</x:f>
      </x:c>
    </x:row>
    <x:row r="20" spans="1:8">
      <x:c r="A20" s="17" t="s">
        <x:v>24</x:v>
      </x:c>
      <x:c r="B20" s="10">
        <x:v>-8821011.75</x:v>
      </x:c>
    </x:row>
    <x:row r="21" spans="1:8">
      <x:c r="A21" s="17" t="s">
        <x:v>25</x:v>
      </x:c>
      <x:c r="B21" s="10">
        <x:v>-6680000</x:v>
      </x:c>
    </x:row>
    <x:row r="22" spans="1:8">
      <x:c r="A22" s="18" t="s">
        <x:v>26</x:v>
      </x:c>
      <x:c r="B22" s="19">
        <x:f>IFERROR(ROUND((B20-B21)/ABS(B21)*100,1),"-")</x:f>
      </x:c>
    </x:row>
    <x:row r="24" spans="1:8">
      <x:c r="A24" s="3" t="s">
        <x:v>27</x:v>
      </x:c>
    </x:row>
    <x:row r="25" spans="1:8">
      <x:c r="A25" s="4" t="s">
        <x:v>28</x:v>
      </x:c>
      <x:c r="B25" s="5" t="s">
        <x:v>29</x:v>
      </x:c>
      <x:c r="C25" s="5" t="s">
        <x:v>30</x:v>
      </x:c>
      <x:c r="D25" s="5" t="s">
        <x:v>31</x:v>
      </x:c>
      <x:c r="E25" s="5" t="s">
        <x:v>32</x:v>
      </x:c>
      <x:c r="F25" s="5" t="s">
        <x:v>33</x:v>
      </x:c>
      <x:c r="G25" s="6" t="s">
        <x:v>34</x:v>
      </x:c>
      <x:c r="H25" s="20" t="s">
        <x:v>35</x:v>
      </x:c>
    </x:row>
    <x:row r="26" spans="1:8">
      <x:c r="A26" s="7" t="s">
        <x:v>36</x:v>
      </x:c>
      <x:c r="B26" s="8">
        <x:v>2025</x:v>
      </x:c>
      <x:c r="C26" s="8" t="s">
        <x:v>37</x:v>
      </x:c>
      <x:c r="D26" s="8" t="s">
        <x:v>38</x:v>
      </x:c>
      <x:c r="E26" s="8" t="s">
        <x:v>39</x:v>
      </x:c>
      <x:c r="F26" s="9">
        <x:v>-40804.32</x:v>
      </x:c>
      <x:c r="G26" s="21" t="s">
        <x:v>40</x:v>
      </x:c>
      <x:c r="H26" s="0" t="s">
        <x:v>41</x:v>
      </x:c>
    </x:row>
    <x:row r="27" spans="1:8">
      <x:c r="A27" s="7" t="s">
        <x:v>42</x:v>
      </x:c>
      <x:c r="B27" s="8">
        <x:v>2025</x:v>
      </x:c>
      <x:c r="C27" s="8" t="s">
        <x:v>37</x:v>
      </x:c>
      <x:c r="D27" s="8" t="s">
        <x:v>38</x:v>
      </x:c>
      <x:c r="E27" s="8" t="s">
        <x:v>39</x:v>
      </x:c>
      <x:c r="F27" s="9">
        <x:v>-402213.99</x:v>
      </x:c>
      <x:c r="G27" s="21" t="s">
        <x:v>43</x:v>
      </x:c>
      <x:c r="H27" s="0" t="s">
        <x:v>41</x:v>
      </x:c>
    </x:row>
    <x:row r="28" spans="1:8">
      <x:c r="A28" s="7" t="s">
        <x:v>44</x:v>
      </x:c>
      <x:c r="B28" s="8">
        <x:v>2025</x:v>
      </x:c>
      <x:c r="C28" s="8" t="s">
        <x:v>37</x:v>
      </x:c>
      <x:c r="D28" s="8" t="s">
        <x:v>38</x:v>
      </x:c>
      <x:c r="E28" s="8" t="s">
        <x:v>39</x:v>
      </x:c>
      <x:c r="F28" s="9">
        <x:v>-477993.44</x:v>
      </x:c>
      <x:c r="G28" s="21" t="s">
        <x:v>45</x:v>
      </x:c>
      <x:c r="H28" s="0" t="s">
        <x:v>41</x:v>
      </x:c>
    </x:row>
    <x:row r="29" spans="1:8">
      <x:c r="A29" s="11"/>
      <x:c r="B29" s="22"/>
      <x:c r="C29" s="22"/>
      <x:c r="D29" s="22"/>
      <x:c r="E29" s="12" t="s">
        <x:v>46</x:v>
      </x:c>
      <x:c r="F29" s="13">
        <x:f>SUM(F26:F28)</x:f>
      </x:c>
      <x:c r="G29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