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7f7a8d2cd49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d4fe9c018644cca893a4f0bdd7882b.psmdcp" Id="R2cb6a8eb2cd4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rşun Kağıdı" sheetId="1" r:id="rId2"/>
  </x:sheets>
  <x:definedNames/>
  <x:calcPr calcId="125725"/>
</x:workbook>
</file>

<file path=xl/calcChain.xml><?xml version="1.0" encoding="utf-8"?>
<x:calcChain xmlns:x="http://schemas.openxmlformats.org/spreadsheetml/2006/main">
  <x:c r="C15" i="1"/>
  <x:c r="D15" i="1"/>
  <x:c r="E15" i="1"/>
  <x:c r="B19" i="1"/>
  <x:c r="B23" i="1"/>
  <x:c r="B26" i="1"/>
  <x:c r="F39" i="1"/>
</x:calcChain>
</file>

<file path=xl/comments1.xml><?xml version="1.0" encoding="utf-8"?>
<x:comments xmlns:x="http://schemas.openxmlformats.org/spreadsheetml/2006/main">
  <x:authors>
    <x:author>IWPD_2106(u2294350)</x:author>
  </x:authors>
  <x:commentList>
    <x:comment ref="B21" authorId="0">
      <x:text>
        <x:r>
          <x:rPr>
            <x:vertAlign val="baseline"/>
            <x:sz val="9"/>
            <x:color rgb="FF000000"/>
            <x:rFont val="Tahoma"/>
            <x:family val="2"/>
          </x:rPr>
          <x:t>Enflasyon düzeltmesi motorundan aktarılmıştır; bu sayfadaki hesap detayından türetilmez.</x:t>
        </x:r>
      </x:text>
    </x:comment>
  </x:commentList>
</x:comments>
</file>

<file path=xl/sharedStrings.xml><?xml version="1.0" encoding="utf-8"?>
<x:sst xmlns:x="http://schemas.openxmlformats.org/spreadsheetml/2006/main">
  <x:si>
    <x:t>Örnek Üretim ve Ticaret A.Ş.</x:t>
  </x:si>
  <x:si>
    <x:t>Esas faaliyetlerden diğer gelir ve giderler - Kurşun Kağıdı (Mutabakat Özeti)</x:t>
  </x:si>
  <x:si>
    <x:t>Kar veya Zarar Tablosu | 2025 hesap dönemi | BOBİ FRS</x:t>
  </x:si>
  <x:si>
    <x:t>Oluşturma Tarihi: 16.10.2026 04:28</x:t>
  </x:si>
  <x:si>
    <x:t>Hesap Detayı</x:t>
  </x:si>
  <x:si>
    <x:t>Hesap Kodu</x:t>
  </x:si>
  <x:si>
    <x:t>Hesap Adı</x:t>
  </x:si>
  <x:si>
    <x:t>Açılış Bakiye</x:t>
  </x:si>
  <x:si>
    <x:t>Önceki Dönem Bakiyesi</x:t>
  </x:si>
  <x:si>
    <x:t>Cari Dönem Bakiye</x:t>
  </x:si>
  <x:si>
    <x:t>642</x:t>
  </x:si>
  <x:si>
    <x:t>Faiz Gelirleri</x:t>
  </x:si>
  <x:si>
    <x:t>646</x:t>
  </x:si>
  <x:si>
    <x:t>Kambiyo Karları</x:t>
  </x:si>
  <x:si>
    <x:t>649</x:t>
  </x:si>
  <x:si>
    <x:t>Diğer Olağan Gelir ve Karlar</x:t>
  </x:si>
  <x:si>
    <x:t>653</x:t>
  </x:si>
  <x:si>
    <x:t>Komisyon Giderleri (-)</x:t>
  </x:si>
  <x:si>
    <x:t>654</x:t>
  </x:si>
  <x:si>
    <x:t>Karşılık Giderleri (-)</x:t>
  </x:si>
  <x:si>
    <x:t>656</x:t>
  </x:si>
  <x:si>
    <x:t>Kambiyo Zararları (-)</x:t>
  </x:si>
  <x:si>
    <x:t>659</x:t>
  </x:si>
  <x:si>
    <x:t>Diğer Olağan Gider ve Zararlar (-)</x:t>
  </x:si>
  <x:si>
    <x:t>Hesap Toplamı (kontrol)</x:t>
  </x:si>
  <x:si>
    <x:t>Kurşun Kağıdı Özeti</x:t>
  </x:si>
  <x:si>
    <x:t>Açılış Bakiyesi (VUK)</x:t>
  </x:si>
  <x:si>
    <x:t>Cari Dönem Hareketi (VUK)</x:t>
  </x:si>
  <x:si>
    <x:t>VUK Kapanış Bakiyesi</x:t>
  </x:si>
  <x:si>
    <x:t>Enflasyon Düzeltmesi Farkı</x:t>
  </x:si>
  <x:si>
    <x:t>BOBİ FRS Tutarı</x:t>
  </x:si>
  <x:si>
    <x:t>BOBİ FRS / Manuel Düzeltme Toplamı</x:t>
  </x:si>
  <x:si>
    <x:t>Nihai FRS Tutarı</x:t>
  </x:si>
  <x:si>
    <x:t>Önceki Dönem Nihai Tutarı</x:t>
  </x:si>
  <x:si>
    <x:t>Yatay Değişim %</x:t>
  </x:si>
  <x:si>
    <x:t>Düzeltmeler Detayı</x:t>
  </x:si>
  <x:si>
    <x:t>Atıf</x:t>
  </x:si>
  <x:si>
    <x:t>Dönem</x:t>
  </x:si>
  <x:si>
    <x:t>Kayıt Türü</x:t>
  </x:si>
  <x:si>
    <x:t>Hedef Hesap</x:t>
  </x:si>
  <x:si>
    <x:t>Karşı Hesap</x:t>
  </x:si>
  <x:si>
    <x:t>Net Etki</x:t>
  </x:si>
  <x:si>
    <x:t>Açıklama</x:t>
  </x:si>
  <x:si>
    <x:t>Düzeltme Türü</x:t>
  </x:si>
  <x:si>
    <x:t>DÜZ-492</x:t>
  </x:si>
  <x:si>
    <x:t>Değerleme</x:t>
  </x:si>
  <x:si>
    <x:t>654 - Karşılık Giderleri</x:t>
  </x:si>
  <x:si>
    <x:t>158 - Stok Değer Düşüklüğü Karşılığı</x:t>
  </x:si>
  <x:si>
    <x:t>Stok değer düşüklüğü karşılığı yetersizliği (SUP-004)</x:t>
  </x:si>
  <x:si>
    <x:t>Ölçüm ve muhasebeleştirme</x:t>
  </x:si>
  <x:si>
    <x:t>DÜZ-491</x:t>
  </x:si>
  <x:si>
    <x:t>129 - Şüpheli Ticari Alacaklar Karşılığı</x:t>
  </x:si>
  <x:si>
    <x:t>Şüpheli ticari alacak karşılığı yetersizliği (SUP-002)</x:t>
  </x:si>
  <x:si>
    <x:t>DÜZ-522</x:t>
  </x:si>
  <x:si>
    <x:t>Enflasyon Düzeltmesi</x:t>
  </x:si>
  <x:si>
    <x:t>64 - Esas Faaliyetlerden Diğer Gelirler</x:t>
  </x:si>
  <x:si>
    <x:t>- - Net Parasal Pozisyon Kazancı/Kaybı</x:t>
  </x:si>
  <x:si>
    <x:t>642 Esas Faaliyetlerden Diğer Gelirler için TÜFE esaslı BOBİ FRS enflasyon düzeltmesi</x:t>
  </x:si>
  <x:si>
    <x:t>DÜZ-523</x:t>
  </x:si>
  <x:si>
    <x:t>646 Esas Faaliyetlerden Diğer Gelirler için TÜFE esaslı BOBİ FRS enflasyon düzeltmesi</x:t>
  </x:si>
  <x:si>
    <x:t>DÜZ-524</x:t>
  </x:si>
  <x:si>
    <x:t>649 Esas Faaliyetlerden Diğer Gelirler için TÜFE esaslı BOBİ FRS enflasyon düzeltmesi</x:t>
  </x:si>
  <x:si>
    <x:t>DÜZ-525</x:t>
  </x:si>
  <x:si>
    <x:t>65 - Esas Faaliyetlerden Diğer Giderler</x:t>
  </x:si>
  <x:si>
    <x:t>653 Esas Faaliyetlerden Diğer Giderler için TÜFE esaslı BOBİ FRS enflasyon düzeltmesi</x:t>
  </x:si>
  <x:si>
    <x:t>DÜZ-526</x:t>
  </x:si>
  <x:si>
    <x:t>654 Esas Faaliyetlerden Diğer Giderler için TÜFE esaslı BOBİ FRS enflasyon düzeltmesi</x:t>
  </x:si>
  <x:si>
    <x:t>DÜZ-527</x:t>
  </x:si>
  <x:si>
    <x:t>656 Esas Faaliyetlerden Diğer Giderler için TÜFE esaslı BOBİ FRS enflasyon düzeltmesi</x:t>
  </x:si>
  <x:si>
    <x:t>DÜZ-528</x:t>
  </x:si>
  <x:si>
    <x:t>659 Esas Faaliyetlerden Diğer Giderler için TÜFE esaslı BOBİ FRS enflasyon düzeltmesi</x:t>
  </x:si>
  <x:si>
    <x:t>Düzeltme Toplamı (kontrol)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</x:si>
</x:sst>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;(#,##0.00)"/>
    <x:numFmt numFmtId="165" formatCode="0.0;(0.0)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i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F4F5F8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2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2" applyNumberFormat="1" applyFill="0" applyBorder="1" applyAlignment="1" applyProtection="1">
      <x:protection locked="1" hidden="0"/>
    </x:xf>
    <x:xf numFmtId="0" fontId="3" fillId="2" borderId="3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164" fontId="0" fillId="0" borderId="5" applyNumberFormat="1" applyFill="1" applyBorder="1" applyAlignment="1" applyProtection="1">
      <x:protection locked="1" hidden="0"/>
    </x:xf>
    <x:xf numFmtId="164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164" fontId="4" fillId="0" borderId="8" applyNumberFormat="1" applyFill="1" applyBorder="1" applyAlignment="1" applyProtection="1">
      <x:protection locked="1" hidden="0"/>
    </x:xf>
    <x:xf numFmtId="164" fontId="4" fillId="0" borderId="9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164" fontId="0" fillId="0" borderId="3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165" fontId="0" fillId="0" borderId="9" applyNumberFormat="1" applyFill="1" applyBorder="1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2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7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5" /><Relationship Type="http://schemas.openxmlformats.org/officeDocument/2006/relationships/vmlDrawing" Target="/xl/drawings/vmldrawing.vml" Id="rId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9"/>
  <x:sheetViews>
    <x:sheetView workbookViewId="0"/>
  </x:sheetViews>
  <x:sheetFormatPr defaultRowHeight="15"/>
  <x:cols>
    <x:col min="1" max="1" width="75.567768" style="0" customWidth="1"/>
    <x:col min="2" max="2" width="29.853482" style="0" customWidth="1"/>
    <x:col min="3" max="3" width="19.996339" style="0" customWidth="1"/>
    <x:col min="4" max="4" width="34.282054" style="0" customWidth="1"/>
    <x:col min="5" max="5" width="34.853482" style="0" customWidth="1"/>
    <x:col min="6" max="6" width="11.567768" style="0" customWidth="1"/>
    <x:col min="7" max="7" width="76.282054" style="0" customWidth="1"/>
  </x:cols>
  <x:sheetData>
    <x:row r="1" spans="1:8">
      <x:c r="A1" s="1" t="s">
        <x:v>0</x:v>
      </x:c>
    </x:row>
    <x:row r="2" spans="1:8">
      <x:c r="A2" s="2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6" spans="1:8">
      <x:c r="A6" s="3" t="s">
        <x:v>4</x:v>
      </x:c>
    </x:row>
    <x:row r="7" spans="1:8">
      <x:c r="A7" s="4" t="s">
        <x:v>5</x:v>
      </x:c>
      <x:c r="B7" s="5" t="s">
        <x:v>6</x:v>
      </x:c>
      <x:c r="C7" s="5" t="s">
        <x:v>7</x:v>
      </x:c>
      <x:c r="D7" s="5" t="s">
        <x:v>8</x:v>
      </x:c>
      <x:c r="E7" s="6" t="s">
        <x:v>9</x:v>
      </x:c>
    </x:row>
    <x:row r="8" spans="1:8">
      <x:c r="A8" s="7" t="s">
        <x:v>10</x:v>
      </x:c>
      <x:c r="B8" s="8" t="s">
        <x:v>11</x:v>
      </x:c>
      <x:c r="C8" s="9">
        <x:v>-0</x:v>
      </x:c>
      <x:c r="D8" s="9">
        <x:v>150000</x:v>
      </x:c>
      <x:c r="E8" s="10">
        <x:v>220000</x:v>
      </x:c>
    </x:row>
    <x:row r="9" spans="1:8">
      <x:c r="A9" s="7" t="s">
        <x:v>12</x:v>
      </x:c>
      <x:c r="B9" s="8" t="s">
        <x:v>13</x:v>
      </x:c>
      <x:c r="C9" s="9">
        <x:v>-0</x:v>
      </x:c>
      <x:c r="D9" s="9">
        <x:v>420000</x:v>
      </x:c>
      <x:c r="E9" s="10">
        <x:v>680000</x:v>
      </x:c>
    </x:row>
    <x:row r="10" spans="1:8">
      <x:c r="A10" s="7" t="s">
        <x:v>14</x:v>
      </x:c>
      <x:c r="B10" s="8" t="s">
        <x:v>15</x:v>
      </x:c>
      <x:c r="C10" s="9">
        <x:v>-0</x:v>
      </x:c>
      <x:c r="D10" s="9">
        <x:v>190000</x:v>
      </x:c>
      <x:c r="E10" s="10">
        <x:v>260000</x:v>
      </x:c>
    </x:row>
    <x:row r="11" spans="1:8">
      <x:c r="A11" s="7" t="s">
        <x:v>16</x:v>
      </x:c>
      <x:c r="B11" s="8" t="s">
        <x:v>17</x:v>
      </x:c>
      <x:c r="C11" s="9">
        <x:v>-0</x:v>
      </x:c>
      <x:c r="D11" s="9">
        <x:v>-140000</x:v>
      </x:c>
      <x:c r="E11" s="10">
        <x:v>-180000</x:v>
      </x:c>
    </x:row>
    <x:row r="12" spans="1:8">
      <x:c r="A12" s="7" t="s">
        <x:v>18</x:v>
      </x:c>
      <x:c r="B12" s="8" t="s">
        <x:v>19</x:v>
      </x:c>
      <x:c r="C12" s="9">
        <x:v>-0</x:v>
      </x:c>
      <x:c r="D12" s="9">
        <x:v>-160000</x:v>
      </x:c>
      <x:c r="E12" s="10">
        <x:v>-210000</x:v>
      </x:c>
    </x:row>
    <x:row r="13" spans="1:8">
      <x:c r="A13" s="7" t="s">
        <x:v>20</x:v>
      </x:c>
      <x:c r="B13" s="8" t="s">
        <x:v>21</x:v>
      </x:c>
      <x:c r="C13" s="9">
        <x:v>-0</x:v>
      </x:c>
      <x:c r="D13" s="9">
        <x:v>-300000</x:v>
      </x:c>
      <x:c r="E13" s="10">
        <x:v>-420000</x:v>
      </x:c>
    </x:row>
    <x:row r="14" spans="1:8">
      <x:c r="A14" s="7" t="s">
        <x:v>22</x:v>
      </x:c>
      <x:c r="B14" s="8" t="s">
        <x:v>23</x:v>
      </x:c>
      <x:c r="C14" s="9">
        <x:v>-0</x:v>
      </x:c>
      <x:c r="D14" s="9">
        <x:v>-180000</x:v>
      </x:c>
      <x:c r="E14" s="10">
        <x:v>-240000</x:v>
      </x:c>
    </x:row>
    <x:row r="15" spans="1:8">
      <x:c r="A15" s="11"/>
      <x:c r="B15" s="12" t="s">
        <x:v>24</x:v>
      </x:c>
      <x:c r="C15" s="13">
        <x:f>SUM(C8:C14)</x:f>
      </x:c>
      <x:c r="D15" s="13">
        <x:f>SUM(D8:D14)</x:f>
      </x:c>
      <x:c r="E15" s="14">
        <x:f>SUM(E8:E14)</x:f>
      </x:c>
    </x:row>
    <x:row r="17" spans="1:8">
      <x:c r="A17" s="3" t="s">
        <x:v>25</x:v>
      </x:c>
    </x:row>
    <x:row r="18" spans="1:8">
      <x:c r="A18" s="15" t="s">
        <x:v>26</x:v>
      </x:c>
      <x:c r="B18" s="16">
        <x:v>-0</x:v>
      </x:c>
    </x:row>
    <x:row r="19" spans="1:8">
      <x:c r="A19" s="17" t="s">
        <x:v>27</x:v>
      </x:c>
      <x:c r="B19" s="10">
        <x:f>B20-B18</x:f>
      </x:c>
    </x:row>
    <x:row r="20" spans="1:8">
      <x:c r="A20" s="17" t="s">
        <x:v>28</x:v>
      </x:c>
      <x:c r="B20" s="10">
        <x:v>110000</x:v>
      </x:c>
    </x:row>
    <x:row r="21" spans="1:8">
      <x:c r="A21" s="17" t="s">
        <x:v>29</x:v>
      </x:c>
      <x:c r="B21" s="10">
        <x:v>11875.45</x:v>
      </x:c>
    </x:row>
    <x:row r="22" spans="1:8">
      <x:c r="A22" s="17" t="s">
        <x:v>30</x:v>
      </x:c>
      <x:c r="B22" s="10">
        <x:v>-105000</x:v>
      </x:c>
    </x:row>
    <x:row r="23" spans="1:8">
      <x:c r="A23" s="17" t="s">
        <x:v>31</x:v>
      </x:c>
      <x:c r="B23" s="10">
        <x:f>B22-B20</x:f>
      </x:c>
    </x:row>
    <x:row r="24" spans="1:8">
      <x:c r="A24" s="17" t="s">
        <x:v>32</x:v>
      </x:c>
      <x:c r="B24" s="10">
        <x:v>-93124.55</x:v>
      </x:c>
    </x:row>
    <x:row r="25" spans="1:8">
      <x:c r="A25" s="17" t="s">
        <x:v>33</x:v>
      </x:c>
      <x:c r="B25" s="10">
        <x:v>-20000</x:v>
      </x:c>
    </x:row>
    <x:row r="26" spans="1:8">
      <x:c r="A26" s="18" t="s">
        <x:v>34</x:v>
      </x:c>
      <x:c r="B26" s="19">
        <x:f>IFERROR(ROUND((B24-B25)/ABS(B25)*100,1),"-")</x:f>
      </x:c>
    </x:row>
    <x:row r="28" spans="1:8">
      <x:c r="A28" s="3" t="s">
        <x:v>35</x:v>
      </x:c>
    </x:row>
    <x:row r="29" spans="1:8">
      <x:c r="A29" s="4" t="s">
        <x:v>36</x:v>
      </x:c>
      <x:c r="B29" s="5" t="s">
        <x:v>37</x:v>
      </x:c>
      <x:c r="C29" s="5" t="s">
        <x:v>38</x:v>
      </x:c>
      <x:c r="D29" s="5" t="s">
        <x:v>39</x:v>
      </x:c>
      <x:c r="E29" s="5" t="s">
        <x:v>40</x:v>
      </x:c>
      <x:c r="F29" s="5" t="s">
        <x:v>41</x:v>
      </x:c>
      <x:c r="G29" s="6" t="s">
        <x:v>42</x:v>
      </x:c>
      <x:c r="H29" s="20" t="s">
        <x:v>43</x:v>
      </x:c>
    </x:row>
    <x:row r="30" spans="1:8">
      <x:c r="A30" s="7" t="s">
        <x:v>44</x:v>
      </x:c>
      <x:c r="B30" s="8">
        <x:v>2025</x:v>
      </x:c>
      <x:c r="C30" s="8" t="s">
        <x:v>45</x:v>
      </x:c>
      <x:c r="D30" s="8" t="s">
        <x:v>46</x:v>
      </x:c>
      <x:c r="E30" s="8" t="s">
        <x:v>47</x:v>
      </x:c>
      <x:c r="F30" s="9">
        <x:v>-95000</x:v>
      </x:c>
      <x:c r="G30" s="21" t="s">
        <x:v>48</x:v>
      </x:c>
      <x:c r="H30" s="0" t="s">
        <x:v>49</x:v>
      </x:c>
    </x:row>
    <x:row r="31" spans="1:8">
      <x:c r="A31" s="7" t="s">
        <x:v>50</x:v>
      </x:c>
      <x:c r="B31" s="8">
        <x:v>2025</x:v>
      </x:c>
      <x:c r="C31" s="8" t="s">
        <x:v>45</x:v>
      </x:c>
      <x:c r="D31" s="8" t="s">
        <x:v>46</x:v>
      </x:c>
      <x:c r="E31" s="8" t="s">
        <x:v>51</x:v>
      </x:c>
      <x:c r="F31" s="9">
        <x:v>-120000</x:v>
      </x:c>
      <x:c r="G31" s="21" t="s">
        <x:v>52</x:v>
      </x:c>
      <x:c r="H31" s="0" t="s">
        <x:v>49</x:v>
      </x:c>
    </x:row>
    <x:row r="32" spans="1:8">
      <x:c r="A32" s="7" t="s">
        <x:v>53</x:v>
      </x:c>
      <x:c r="B32" s="8">
        <x:v>2025</x:v>
      </x:c>
      <x:c r="C32" s="8" t="s">
        <x:v>54</x:v>
      </x:c>
      <x:c r="D32" s="8" t="s">
        <x:v>55</x:v>
      </x:c>
      <x:c r="E32" s="8" t="s">
        <x:v>56</x:v>
      </x:c>
      <x:c r="F32" s="9">
        <x:v>25648.43</x:v>
      </x:c>
      <x:c r="G32" s="21" t="s">
        <x:v>57</x:v>
      </x:c>
      <x:c r="H32" s="0" t="s">
        <x:v>49</x:v>
      </x:c>
    </x:row>
    <x:row r="33" spans="1:8">
      <x:c r="A33" s="7" t="s">
        <x:v>58</x:v>
      </x:c>
      <x:c r="B33" s="8">
        <x:v>2025</x:v>
      </x:c>
      <x:c r="C33" s="8" t="s">
        <x:v>54</x:v>
      </x:c>
      <x:c r="D33" s="8" t="s">
        <x:v>55</x:v>
      </x:c>
      <x:c r="E33" s="8" t="s">
        <x:v>56</x:v>
      </x:c>
      <x:c r="F33" s="9">
        <x:v>79276.96</x:v>
      </x:c>
      <x:c r="G33" s="21" t="s">
        <x:v>59</x:v>
      </x:c>
      <x:c r="H33" s="0" t="s">
        <x:v>49</x:v>
      </x:c>
    </x:row>
    <x:row r="34" spans="1:8">
      <x:c r="A34" s="7" t="s">
        <x:v>60</x:v>
      </x:c>
      <x:c r="B34" s="8">
        <x:v>2025</x:v>
      </x:c>
      <x:c r="C34" s="8" t="s">
        <x:v>54</x:v>
      </x:c>
      <x:c r="D34" s="8" t="s">
        <x:v>55</x:v>
      </x:c>
      <x:c r="E34" s="8" t="s">
        <x:v>56</x:v>
      </x:c>
      <x:c r="F34" s="9">
        <x:v>30311.78</x:v>
      </x:c>
      <x:c r="G34" s="21" t="s">
        <x:v>61</x:v>
      </x:c>
      <x:c r="H34" s="0" t="s">
        <x:v>49</x:v>
      </x:c>
    </x:row>
    <x:row r="35" spans="1:8">
      <x:c r="A35" s="7" t="s">
        <x:v>62</x:v>
      </x:c>
      <x:c r="B35" s="8">
        <x:v>2025</x:v>
      </x:c>
      <x:c r="C35" s="8" t="s">
        <x:v>54</x:v>
      </x:c>
      <x:c r="D35" s="8" t="s">
        <x:v>63</x:v>
      </x:c>
      <x:c r="E35" s="8" t="s">
        <x:v>56</x:v>
      </x:c>
      <x:c r="F35" s="9">
        <x:v>-20985.08</x:v>
      </x:c>
      <x:c r="G35" s="21" t="s">
        <x:v>64</x:v>
      </x:c>
      <x:c r="H35" s="0" t="s">
        <x:v>49</x:v>
      </x:c>
    </x:row>
    <x:row r="36" spans="1:8">
      <x:c r="A36" s="7" t="s">
        <x:v>65</x:v>
      </x:c>
      <x:c r="B36" s="8">
        <x:v>2025</x:v>
      </x:c>
      <x:c r="C36" s="8" t="s">
        <x:v>54</x:v>
      </x:c>
      <x:c r="D36" s="8" t="s">
        <x:v>63</x:v>
      </x:c>
      <x:c r="E36" s="8" t="s">
        <x:v>56</x:v>
      </x:c>
      <x:c r="F36" s="9">
        <x:v>-25431.36</x:v>
      </x:c>
      <x:c r="G36" s="21" t="s">
        <x:v>66</x:v>
      </x:c>
      <x:c r="H36" s="0" t="s">
        <x:v>49</x:v>
      </x:c>
    </x:row>
    <x:row r="37" spans="1:8">
      <x:c r="A37" s="7" t="s">
        <x:v>67</x:v>
      </x:c>
      <x:c r="B37" s="8">
        <x:v>2025</x:v>
      </x:c>
      <x:c r="C37" s="8" t="s">
        <x:v>54</x:v>
      </x:c>
      <x:c r="D37" s="8" t="s">
        <x:v>63</x:v>
      </x:c>
      <x:c r="E37" s="8" t="s">
        <x:v>56</x:v>
      </x:c>
      <x:c r="F37" s="9">
        <x:v>-48965.18</x:v>
      </x:c>
      <x:c r="G37" s="21" t="s">
        <x:v>68</x:v>
      </x:c>
      <x:c r="H37" s="0" t="s">
        <x:v>49</x:v>
      </x:c>
    </x:row>
    <x:row r="38" spans="1:8">
      <x:c r="A38" s="7" t="s">
        <x:v>69</x:v>
      </x:c>
      <x:c r="B38" s="8">
        <x:v>2025</x:v>
      </x:c>
      <x:c r="C38" s="8" t="s">
        <x:v>54</x:v>
      </x:c>
      <x:c r="D38" s="8" t="s">
        <x:v>63</x:v>
      </x:c>
      <x:c r="E38" s="8" t="s">
        <x:v>56</x:v>
      </x:c>
      <x:c r="F38" s="9">
        <x:v>-27980.1</x:v>
      </x:c>
      <x:c r="G38" s="21" t="s">
        <x:v>70</x:v>
      </x:c>
      <x:c r="H38" s="0" t="s">
        <x:v>49</x:v>
      </x:c>
    </x:row>
    <x:row r="39" spans="1:8">
      <x:c r="A39" s="11"/>
      <x:c r="B39" s="22"/>
      <x:c r="C39" s="22"/>
      <x:c r="D39" s="22"/>
      <x:c r="E39" s="12" t="s">
        <x:v>71</x:v>
      </x:c>
      <x:c r="F39" s="13">
        <x:f>SUM(F30:F38)</x:f>
      </x:c>
      <x:c r="G39" s="23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6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Kurşun Kağıdı</vt:lpstr>
      <vt:lpstr>Kurşun Kağıdı!Print_Area</vt:lpstr>
      <vt:lpstr>Kurşun Kağıdı!Print_Titles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